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6765" activeTab="2"/>
  </bookViews>
  <sheets>
    <sheet name="Обеды 55" sheetId="1" r:id="rId1"/>
    <sheet name="20" sheetId="5" r:id="rId2"/>
    <sheet name="ОБеды 80 начальная школа , СВО" sheetId="6" r:id="rId3"/>
  </sheets>
  <externalReferences>
    <externalReference r:id="rId4"/>
  </externalReferences>
  <definedNames>
    <definedName name="Print_Area" localSheetId="2">'ОБеды 80 начальная школа , СВО'!$A$17:$P$80</definedName>
    <definedName name="_xlnm.Print_Area" localSheetId="1">'20'!$A$1:$P$117</definedName>
    <definedName name="_xlnm.Print_Area" localSheetId="0">'Обеды 55'!$A$1:$P$147</definedName>
    <definedName name="_xlnm.Print_Area" localSheetId="2">'ОБеды 80 начальная школа , СВО'!$A$1:$AD$162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4" i="5" l="1"/>
  <c r="O115" i="5"/>
  <c r="N115" i="5"/>
  <c r="M115" i="5"/>
  <c r="L115" i="5"/>
  <c r="K115" i="5"/>
  <c r="J115" i="5"/>
  <c r="I115" i="5"/>
  <c r="H115" i="5"/>
  <c r="G115" i="5"/>
  <c r="F115" i="5"/>
  <c r="E115" i="5"/>
  <c r="D115" i="5"/>
  <c r="C115" i="5"/>
  <c r="B114" i="5"/>
  <c r="A114" i="5"/>
  <c r="B113" i="5"/>
  <c r="A113" i="5"/>
  <c r="B112" i="5"/>
  <c r="A112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C104" i="5"/>
  <c r="B103" i="5"/>
  <c r="A103" i="5"/>
  <c r="B102" i="5"/>
  <c r="A102" i="5"/>
  <c r="B101" i="5"/>
  <c r="A101" i="5"/>
  <c r="O95" i="5"/>
  <c r="N95" i="5"/>
  <c r="M95" i="5"/>
  <c r="L95" i="5"/>
  <c r="K95" i="5"/>
  <c r="J95" i="5"/>
  <c r="I95" i="5"/>
  <c r="H95" i="5"/>
  <c r="G95" i="5"/>
  <c r="F95" i="5"/>
  <c r="E95" i="5"/>
  <c r="D95" i="5"/>
  <c r="C95" i="5"/>
  <c r="B94" i="5"/>
  <c r="A94" i="5"/>
  <c r="B93" i="5"/>
  <c r="A93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B86" i="5"/>
  <c r="A86" i="5"/>
  <c r="B85" i="5"/>
  <c r="A85" i="5"/>
  <c r="B84" i="5"/>
  <c r="A84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B75" i="5"/>
  <c r="A75" i="5"/>
  <c r="B74" i="5"/>
  <c r="B73" i="5"/>
  <c r="A73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B65" i="5"/>
  <c r="A65" i="5"/>
  <c r="B64" i="5"/>
  <c r="A64" i="5"/>
  <c r="B63" i="5"/>
  <c r="A63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B56" i="5"/>
  <c r="A56" i="5"/>
  <c r="B55" i="5"/>
  <c r="A55" i="5"/>
  <c r="B54" i="5"/>
  <c r="A54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B45" i="5"/>
  <c r="A45" i="5"/>
  <c r="B44" i="5"/>
  <c r="A44" i="5"/>
  <c r="B43" i="5"/>
  <c r="A43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B36" i="5"/>
  <c r="A36" i="5"/>
  <c r="B35" i="5"/>
  <c r="A35" i="5"/>
  <c r="B34" i="5"/>
  <c r="A34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5" i="5"/>
  <c r="A25" i="5"/>
  <c r="B24" i="5"/>
  <c r="A24" i="5"/>
  <c r="B23" i="5"/>
  <c r="A23" i="5"/>
  <c r="A142" i="1"/>
  <c r="B142" i="1"/>
  <c r="A143" i="1"/>
  <c r="B143" i="1"/>
  <c r="A144" i="1"/>
  <c r="B144" i="1"/>
  <c r="A145" i="1"/>
  <c r="B145" i="1"/>
  <c r="A141" i="1"/>
  <c r="B141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15" i="1"/>
  <c r="B115" i="1"/>
  <c r="A116" i="1"/>
  <c r="B116" i="1"/>
  <c r="A117" i="1"/>
  <c r="B117" i="1"/>
  <c r="A118" i="1"/>
  <c r="B118" i="1"/>
  <c r="A119" i="1"/>
  <c r="B119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89" i="1"/>
  <c r="B89" i="1"/>
  <c r="A90" i="1"/>
  <c r="B90" i="1"/>
  <c r="A91" i="1"/>
  <c r="B91" i="1"/>
  <c r="A92" i="1"/>
  <c r="B92" i="1"/>
  <c r="A93" i="1"/>
  <c r="B93" i="1"/>
  <c r="A94" i="1"/>
  <c r="B94" i="1"/>
  <c r="A79" i="1"/>
  <c r="B79" i="1"/>
  <c r="A80" i="1"/>
  <c r="B80" i="1"/>
  <c r="A81" i="1"/>
  <c r="B81" i="1"/>
  <c r="A76" i="1"/>
  <c r="B76" i="1"/>
  <c r="A77" i="1"/>
  <c r="B77" i="1"/>
  <c r="A78" i="1"/>
  <c r="B78" i="1"/>
  <c r="A64" i="1"/>
  <c r="B64" i="1"/>
  <c r="A65" i="1"/>
  <c r="B65" i="1"/>
  <c r="A66" i="1"/>
  <c r="B66" i="1"/>
  <c r="A67" i="1"/>
  <c r="B67" i="1"/>
  <c r="A68" i="1"/>
  <c r="B68" i="1"/>
  <c r="A69" i="1"/>
  <c r="B69" i="1"/>
  <c r="A50" i="1"/>
  <c r="B50" i="1"/>
  <c r="A51" i="1"/>
  <c r="B51" i="1"/>
  <c r="A52" i="1"/>
  <c r="B52" i="1"/>
  <c r="A53" i="1"/>
  <c r="B53" i="1"/>
  <c r="A54" i="1"/>
  <c r="B54" i="1"/>
  <c r="A55" i="1"/>
  <c r="B55" i="1"/>
  <c r="A38" i="1"/>
  <c r="B38" i="1"/>
  <c r="A39" i="1"/>
  <c r="B39" i="1"/>
  <c r="A40" i="1"/>
  <c r="B40" i="1"/>
  <c r="A41" i="1"/>
  <c r="B41" i="1"/>
  <c r="A42" i="1"/>
  <c r="B42" i="1"/>
  <c r="A43" i="1"/>
  <c r="B43" i="1"/>
  <c r="A24" i="1"/>
  <c r="B24" i="1"/>
  <c r="A25" i="1"/>
  <c r="B25" i="1"/>
  <c r="A26" i="1"/>
  <c r="B26" i="1"/>
  <c r="A27" i="1"/>
  <c r="B27" i="1"/>
  <c r="A28" i="1"/>
  <c r="B28" i="1"/>
  <c r="A29" i="1"/>
  <c r="B29" i="1"/>
  <c r="D116" i="5" l="1"/>
  <c r="F116" i="5"/>
  <c r="H116" i="5"/>
  <c r="J116" i="5"/>
  <c r="L116" i="5"/>
  <c r="N116" i="5"/>
  <c r="C116" i="5"/>
  <c r="E116" i="5"/>
  <c r="G116" i="5"/>
  <c r="I116" i="5"/>
  <c r="K116" i="5"/>
  <c r="M116" i="5"/>
  <c r="O116" i="5"/>
  <c r="A72" i="6"/>
  <c r="B72" i="6"/>
  <c r="A73" i="6"/>
  <c r="B73" i="6"/>
  <c r="A74" i="6"/>
  <c r="A75" i="6"/>
  <c r="A76" i="6"/>
  <c r="B76" i="6"/>
  <c r="A77" i="6"/>
  <c r="B77" i="6"/>
  <c r="A78" i="6"/>
  <c r="B78" i="6"/>
  <c r="A155" i="6"/>
  <c r="B155" i="6"/>
  <c r="A156" i="6"/>
  <c r="B156" i="6"/>
  <c r="A158" i="6"/>
  <c r="B158" i="6"/>
  <c r="A159" i="6"/>
  <c r="B159" i="6"/>
  <c r="A160" i="6"/>
  <c r="B160" i="6"/>
  <c r="A161" i="6"/>
  <c r="B161" i="6"/>
  <c r="A141" i="6"/>
  <c r="B141" i="6"/>
  <c r="A142" i="6"/>
  <c r="B142" i="6"/>
  <c r="A143" i="6"/>
  <c r="B143" i="6"/>
  <c r="A144" i="6"/>
  <c r="B144" i="6"/>
  <c r="A145" i="6"/>
  <c r="B145" i="6"/>
  <c r="A146" i="6"/>
  <c r="B146" i="6"/>
  <c r="A147" i="6"/>
  <c r="B147" i="6"/>
  <c r="A128" i="6"/>
  <c r="B128" i="6"/>
  <c r="A129" i="6"/>
  <c r="B129" i="6"/>
  <c r="A130" i="6"/>
  <c r="B130" i="6"/>
  <c r="A131" i="6"/>
  <c r="B131" i="6"/>
  <c r="A132" i="6"/>
  <c r="B132" i="6"/>
  <c r="A133" i="6"/>
  <c r="B133" i="6"/>
  <c r="A114" i="6"/>
  <c r="A115" i="6"/>
  <c r="A116" i="6"/>
  <c r="A117" i="6"/>
  <c r="A118" i="6"/>
  <c r="A119" i="6"/>
  <c r="A120" i="6"/>
  <c r="A99" i="6"/>
  <c r="B99" i="6"/>
  <c r="A100" i="6"/>
  <c r="B100" i="6"/>
  <c r="A101" i="6"/>
  <c r="B101" i="6"/>
  <c r="A102" i="6"/>
  <c r="B102" i="6"/>
  <c r="A103" i="6"/>
  <c r="B103" i="6"/>
  <c r="A104" i="6"/>
  <c r="B104" i="6"/>
  <c r="A105" i="6"/>
  <c r="B105" i="6"/>
  <c r="A86" i="6"/>
  <c r="B86" i="6"/>
  <c r="A87" i="6"/>
  <c r="B87" i="6"/>
  <c r="A88" i="6"/>
  <c r="B88" i="6"/>
  <c r="A89" i="6"/>
  <c r="B89" i="6"/>
  <c r="A90" i="6"/>
  <c r="B90" i="6"/>
  <c r="A56" i="6"/>
  <c r="B56" i="6"/>
  <c r="A57" i="6"/>
  <c r="B57" i="6"/>
  <c r="A58" i="6"/>
  <c r="A59" i="6"/>
  <c r="B59" i="6"/>
  <c r="A60" i="6"/>
  <c r="B60" i="6"/>
  <c r="A61" i="6"/>
  <c r="B61" i="6"/>
  <c r="A62" i="6"/>
  <c r="B62" i="6"/>
  <c r="A41" i="6"/>
  <c r="A42" i="6"/>
  <c r="B42" i="6"/>
  <c r="A43" i="6"/>
  <c r="B43" i="6"/>
  <c r="A44" i="6"/>
  <c r="B44" i="6"/>
  <c r="A45" i="6"/>
  <c r="B45" i="6"/>
  <c r="A46" i="6"/>
  <c r="B46" i="6"/>
  <c r="A26" i="6"/>
  <c r="B26" i="6"/>
  <c r="C26" i="6"/>
  <c r="A27" i="6"/>
  <c r="B27" i="6"/>
  <c r="C27" i="6"/>
  <c r="A28" i="6"/>
  <c r="B28" i="6"/>
  <c r="C28" i="6"/>
  <c r="A29" i="6"/>
  <c r="B29" i="6"/>
  <c r="C29" i="6"/>
  <c r="A30" i="6"/>
  <c r="B30" i="6"/>
  <c r="C30" i="6"/>
  <c r="A31" i="6"/>
  <c r="B31" i="6"/>
  <c r="C31" i="6"/>
  <c r="AC26" i="6" l="1"/>
  <c r="AA26" i="6"/>
  <c r="Y26" i="6"/>
  <c r="W26" i="6"/>
  <c r="U26" i="6"/>
  <c r="S26" i="6"/>
  <c r="Q26" i="6"/>
  <c r="O26" i="6"/>
  <c r="M26" i="6"/>
  <c r="AC41" i="6"/>
  <c r="AA41" i="6"/>
  <c r="Y41" i="6"/>
  <c r="W41" i="6"/>
  <c r="U41" i="6"/>
  <c r="S41" i="6"/>
  <c r="Q41" i="6"/>
  <c r="O41" i="6"/>
  <c r="M41" i="6"/>
  <c r="C40" i="6"/>
  <c r="AC141" i="6"/>
  <c r="AA141" i="6"/>
  <c r="Y141" i="6"/>
  <c r="W141" i="6"/>
  <c r="U141" i="6"/>
  <c r="S141" i="6"/>
  <c r="Q141" i="6"/>
  <c r="O141" i="6"/>
  <c r="M141" i="6"/>
  <c r="AB162" i="6" l="1"/>
  <c r="Z162" i="6"/>
  <c r="X162" i="6"/>
  <c r="V162" i="6"/>
  <c r="T162" i="6"/>
  <c r="R162" i="6"/>
  <c r="P162" i="6"/>
  <c r="N162" i="6"/>
  <c r="L162" i="6"/>
  <c r="K162" i="6"/>
  <c r="J162" i="6"/>
  <c r="I162" i="6"/>
  <c r="H162" i="6"/>
  <c r="G162" i="6"/>
  <c r="F162" i="6"/>
  <c r="E162" i="6"/>
  <c r="D162" i="6"/>
  <c r="AC161" i="6"/>
  <c r="AA161" i="6"/>
  <c r="Y161" i="6"/>
  <c r="W161" i="6"/>
  <c r="U161" i="6"/>
  <c r="S161" i="6"/>
  <c r="Q161" i="6"/>
  <c r="O161" i="6"/>
  <c r="M161" i="6"/>
  <c r="C159" i="6"/>
  <c r="AC158" i="6"/>
  <c r="AA158" i="6"/>
  <c r="Y158" i="6"/>
  <c r="W158" i="6"/>
  <c r="U158" i="6"/>
  <c r="S158" i="6"/>
  <c r="Q158" i="6"/>
  <c r="O158" i="6"/>
  <c r="M158" i="6"/>
  <c r="AC156" i="6"/>
  <c r="AA156" i="6"/>
  <c r="Y156" i="6"/>
  <c r="W156" i="6"/>
  <c r="U156" i="6"/>
  <c r="S156" i="6"/>
  <c r="Q156" i="6"/>
  <c r="O156" i="6"/>
  <c r="M156" i="6"/>
  <c r="AC155" i="6"/>
  <c r="AA155" i="6"/>
  <c r="Y155" i="6"/>
  <c r="Y162" i="6" s="1"/>
  <c r="W155" i="6"/>
  <c r="U155" i="6"/>
  <c r="S155" i="6"/>
  <c r="Q155" i="6"/>
  <c r="Q162" i="6" s="1"/>
  <c r="O155" i="6"/>
  <c r="M155" i="6"/>
  <c r="AB148" i="6"/>
  <c r="Z148" i="6"/>
  <c r="X148" i="6"/>
  <c r="V148" i="6"/>
  <c r="T148" i="6"/>
  <c r="R148" i="6"/>
  <c r="P148" i="6"/>
  <c r="N148" i="6"/>
  <c r="L148" i="6"/>
  <c r="K148" i="6"/>
  <c r="J148" i="6"/>
  <c r="I148" i="6"/>
  <c r="H148" i="6"/>
  <c r="G148" i="6"/>
  <c r="F148" i="6"/>
  <c r="E148" i="6"/>
  <c r="D148" i="6"/>
  <c r="AC147" i="6"/>
  <c r="AA147" i="6"/>
  <c r="Y147" i="6"/>
  <c r="W147" i="6"/>
  <c r="U147" i="6"/>
  <c r="S147" i="6"/>
  <c r="Q147" i="6"/>
  <c r="O147" i="6"/>
  <c r="M147" i="6"/>
  <c r="AC145" i="6"/>
  <c r="AA145" i="6"/>
  <c r="Y145" i="6"/>
  <c r="W145" i="6"/>
  <c r="U145" i="6"/>
  <c r="S145" i="6"/>
  <c r="Q145" i="6"/>
  <c r="O145" i="6"/>
  <c r="M145" i="6"/>
  <c r="AC144" i="6"/>
  <c r="AA144" i="6"/>
  <c r="Y144" i="6"/>
  <c r="W144" i="6"/>
  <c r="U144" i="6"/>
  <c r="S144" i="6"/>
  <c r="Q144" i="6"/>
  <c r="O144" i="6"/>
  <c r="M144" i="6"/>
  <c r="AC142" i="6"/>
  <c r="AA142" i="6"/>
  <c r="Y142" i="6"/>
  <c r="W142" i="6"/>
  <c r="U142" i="6"/>
  <c r="S142" i="6"/>
  <c r="Q142" i="6"/>
  <c r="O142" i="6"/>
  <c r="M142" i="6"/>
  <c r="AB134" i="6"/>
  <c r="Z134" i="6"/>
  <c r="X134" i="6"/>
  <c r="V134" i="6"/>
  <c r="T134" i="6"/>
  <c r="R134" i="6"/>
  <c r="P134" i="6"/>
  <c r="N134" i="6"/>
  <c r="L134" i="6"/>
  <c r="K134" i="6"/>
  <c r="J134" i="6"/>
  <c r="I134" i="6"/>
  <c r="H134" i="6"/>
  <c r="G134" i="6"/>
  <c r="F134" i="6"/>
  <c r="E134" i="6"/>
  <c r="D134" i="6"/>
  <c r="AC133" i="6"/>
  <c r="AA133" i="6"/>
  <c r="Y133" i="6"/>
  <c r="W133" i="6"/>
  <c r="U133" i="6"/>
  <c r="S133" i="6"/>
  <c r="Q133" i="6"/>
  <c r="O133" i="6"/>
  <c r="M133" i="6"/>
  <c r="C133" i="6"/>
  <c r="C131" i="6"/>
  <c r="AC130" i="6"/>
  <c r="AA130" i="6"/>
  <c r="Y130" i="6"/>
  <c r="W130" i="6"/>
  <c r="U130" i="6"/>
  <c r="S130" i="6"/>
  <c r="Q130" i="6"/>
  <c r="O130" i="6"/>
  <c r="M130" i="6"/>
  <c r="AC129" i="6"/>
  <c r="AA129" i="6"/>
  <c r="Y129" i="6"/>
  <c r="W129" i="6"/>
  <c r="U129" i="6"/>
  <c r="S129" i="6"/>
  <c r="Q129" i="6"/>
  <c r="O129" i="6"/>
  <c r="M129" i="6"/>
  <c r="AC134" i="6"/>
  <c r="AB121" i="6"/>
  <c r="Z121" i="6"/>
  <c r="X121" i="6"/>
  <c r="V121" i="6"/>
  <c r="T121" i="6"/>
  <c r="R121" i="6"/>
  <c r="P121" i="6"/>
  <c r="N121" i="6"/>
  <c r="L121" i="6"/>
  <c r="K121" i="6"/>
  <c r="J121" i="6"/>
  <c r="I121" i="6"/>
  <c r="H121" i="6"/>
  <c r="G121" i="6"/>
  <c r="F121" i="6"/>
  <c r="E121" i="6"/>
  <c r="D121" i="6"/>
  <c r="AC120" i="6"/>
  <c r="AA120" i="6"/>
  <c r="Y120" i="6"/>
  <c r="W120" i="6"/>
  <c r="U120" i="6"/>
  <c r="S120" i="6"/>
  <c r="Q120" i="6"/>
  <c r="O120" i="6"/>
  <c r="M120" i="6"/>
  <c r="C120" i="6"/>
  <c r="C118" i="6"/>
  <c r="AC117" i="6"/>
  <c r="AA117" i="6"/>
  <c r="Y117" i="6"/>
  <c r="W117" i="6"/>
  <c r="U117" i="6"/>
  <c r="S117" i="6"/>
  <c r="Q117" i="6"/>
  <c r="O117" i="6"/>
  <c r="M117" i="6"/>
  <c r="AC115" i="6"/>
  <c r="AA115" i="6"/>
  <c r="Y115" i="6"/>
  <c r="W115" i="6"/>
  <c r="U115" i="6"/>
  <c r="S115" i="6"/>
  <c r="Q115" i="6"/>
  <c r="O115" i="6"/>
  <c r="M115" i="6"/>
  <c r="AB106" i="6"/>
  <c r="Z106" i="6"/>
  <c r="X106" i="6"/>
  <c r="V106" i="6"/>
  <c r="T106" i="6"/>
  <c r="R106" i="6"/>
  <c r="P106" i="6"/>
  <c r="N106" i="6"/>
  <c r="L106" i="6"/>
  <c r="K106" i="6"/>
  <c r="J106" i="6"/>
  <c r="I106" i="6"/>
  <c r="H106" i="6"/>
  <c r="G106" i="6"/>
  <c r="F106" i="6"/>
  <c r="E106" i="6"/>
  <c r="D106" i="6"/>
  <c r="AC105" i="6"/>
  <c r="AA105" i="6"/>
  <c r="Y105" i="6"/>
  <c r="W105" i="6"/>
  <c r="U105" i="6"/>
  <c r="S105" i="6"/>
  <c r="Q105" i="6"/>
  <c r="O105" i="6"/>
  <c r="M105" i="6"/>
  <c r="C105" i="6"/>
  <c r="AC103" i="6"/>
  <c r="AA103" i="6"/>
  <c r="Y103" i="6"/>
  <c r="W103" i="6"/>
  <c r="U103" i="6"/>
  <c r="S103" i="6"/>
  <c r="Q103" i="6"/>
  <c r="O103" i="6"/>
  <c r="M103" i="6"/>
  <c r="C103" i="6"/>
  <c r="AC102" i="6"/>
  <c r="AA102" i="6"/>
  <c r="Y102" i="6"/>
  <c r="W102" i="6"/>
  <c r="U102" i="6"/>
  <c r="S102" i="6"/>
  <c r="Q102" i="6"/>
  <c r="O102" i="6"/>
  <c r="M102" i="6"/>
  <c r="AC100" i="6"/>
  <c r="AA100" i="6"/>
  <c r="Y100" i="6"/>
  <c r="W100" i="6"/>
  <c r="U100" i="6"/>
  <c r="S100" i="6"/>
  <c r="Q100" i="6"/>
  <c r="O100" i="6"/>
  <c r="M100" i="6"/>
  <c r="AC99" i="6"/>
  <c r="AA99" i="6"/>
  <c r="Y99" i="6"/>
  <c r="W99" i="6"/>
  <c r="U99" i="6"/>
  <c r="S99" i="6"/>
  <c r="Q99" i="6"/>
  <c r="O99" i="6"/>
  <c r="M99" i="6"/>
  <c r="AB91" i="6"/>
  <c r="Z91" i="6"/>
  <c r="X91" i="6"/>
  <c r="V91" i="6"/>
  <c r="T91" i="6"/>
  <c r="R91" i="6"/>
  <c r="P91" i="6"/>
  <c r="N91" i="6"/>
  <c r="L91" i="6"/>
  <c r="K91" i="6"/>
  <c r="J91" i="6"/>
  <c r="I91" i="6"/>
  <c r="H91" i="6"/>
  <c r="G91" i="6"/>
  <c r="F91" i="6"/>
  <c r="E91" i="6"/>
  <c r="D91" i="6"/>
  <c r="AC90" i="6"/>
  <c r="AA90" i="6"/>
  <c r="Y90" i="6"/>
  <c r="W90" i="6"/>
  <c r="U90" i="6"/>
  <c r="S90" i="6"/>
  <c r="Q90" i="6"/>
  <c r="O90" i="6"/>
  <c r="M90" i="6"/>
  <c r="AC88" i="6"/>
  <c r="AA88" i="6"/>
  <c r="Y88" i="6"/>
  <c r="W88" i="6"/>
  <c r="U88" i="6"/>
  <c r="S88" i="6"/>
  <c r="Q88" i="6"/>
  <c r="O88" i="6"/>
  <c r="M88" i="6"/>
  <c r="AC87" i="6"/>
  <c r="AA87" i="6"/>
  <c r="Y87" i="6"/>
  <c r="W87" i="6"/>
  <c r="U87" i="6"/>
  <c r="S87" i="6"/>
  <c r="Q87" i="6"/>
  <c r="O87" i="6"/>
  <c r="M87" i="6"/>
  <c r="AB79" i="6"/>
  <c r="Z79" i="6"/>
  <c r="X79" i="6"/>
  <c r="V79" i="6"/>
  <c r="T79" i="6"/>
  <c r="R79" i="6"/>
  <c r="P79" i="6"/>
  <c r="N79" i="6"/>
  <c r="L79" i="6"/>
  <c r="K79" i="6"/>
  <c r="J79" i="6"/>
  <c r="I79" i="6"/>
  <c r="H79" i="6"/>
  <c r="G79" i="6"/>
  <c r="F79" i="6"/>
  <c r="E79" i="6"/>
  <c r="D79" i="6"/>
  <c r="AC78" i="6"/>
  <c r="AA78" i="6"/>
  <c r="Y78" i="6"/>
  <c r="W78" i="6"/>
  <c r="U78" i="6"/>
  <c r="S78" i="6"/>
  <c r="Q78" i="6"/>
  <c r="O78" i="6"/>
  <c r="M78" i="6"/>
  <c r="AC76" i="6"/>
  <c r="AA76" i="6"/>
  <c r="Y76" i="6"/>
  <c r="W76" i="6"/>
  <c r="U76" i="6"/>
  <c r="S76" i="6"/>
  <c r="Q76" i="6"/>
  <c r="O76" i="6"/>
  <c r="M76" i="6"/>
  <c r="C76" i="6"/>
  <c r="AC75" i="6"/>
  <c r="AA75" i="6"/>
  <c r="Y75" i="6"/>
  <c r="W75" i="6"/>
  <c r="U75" i="6"/>
  <c r="S75" i="6"/>
  <c r="Q75" i="6"/>
  <c r="O75" i="6"/>
  <c r="M75" i="6"/>
  <c r="AC73" i="6"/>
  <c r="AA73" i="6"/>
  <c r="Y73" i="6"/>
  <c r="W73" i="6"/>
  <c r="U73" i="6"/>
  <c r="S73" i="6"/>
  <c r="Q73" i="6"/>
  <c r="O73" i="6"/>
  <c r="M73" i="6"/>
  <c r="AC72" i="6"/>
  <c r="AA72" i="6"/>
  <c r="Y72" i="6"/>
  <c r="W72" i="6"/>
  <c r="U72" i="6"/>
  <c r="S72" i="6"/>
  <c r="Q72" i="6"/>
  <c r="O72" i="6"/>
  <c r="M72" i="6"/>
  <c r="AB63" i="6"/>
  <c r="Z63" i="6"/>
  <c r="X63" i="6"/>
  <c r="V63" i="6"/>
  <c r="T63" i="6"/>
  <c r="R63" i="6"/>
  <c r="P63" i="6"/>
  <c r="N63" i="6"/>
  <c r="L63" i="6"/>
  <c r="K63" i="6"/>
  <c r="J63" i="6"/>
  <c r="I63" i="6"/>
  <c r="H63" i="6"/>
  <c r="G63" i="6"/>
  <c r="F63" i="6"/>
  <c r="E63" i="6"/>
  <c r="D63" i="6"/>
  <c r="AC62" i="6"/>
  <c r="AA62" i="6"/>
  <c r="Y62" i="6"/>
  <c r="W62" i="6"/>
  <c r="U62" i="6"/>
  <c r="S62" i="6"/>
  <c r="Q62" i="6"/>
  <c r="O62" i="6"/>
  <c r="M62" i="6"/>
  <c r="C62" i="6"/>
  <c r="C60" i="6"/>
  <c r="AC59" i="6"/>
  <c r="AA59" i="6"/>
  <c r="Y59" i="6"/>
  <c r="W59" i="6"/>
  <c r="U59" i="6"/>
  <c r="S59" i="6"/>
  <c r="Q59" i="6"/>
  <c r="O59" i="6"/>
  <c r="M59" i="6"/>
  <c r="AC57" i="6"/>
  <c r="AA57" i="6"/>
  <c r="Y57" i="6"/>
  <c r="W57" i="6"/>
  <c r="U57" i="6"/>
  <c r="S57" i="6"/>
  <c r="Q57" i="6"/>
  <c r="O57" i="6"/>
  <c r="M57" i="6"/>
  <c r="C56" i="6"/>
  <c r="AB47" i="6"/>
  <c r="Z47" i="6"/>
  <c r="X47" i="6"/>
  <c r="V47" i="6"/>
  <c r="T47" i="6"/>
  <c r="R47" i="6"/>
  <c r="P47" i="6"/>
  <c r="N47" i="6"/>
  <c r="L47" i="6"/>
  <c r="K47" i="6"/>
  <c r="J47" i="6"/>
  <c r="I47" i="6"/>
  <c r="H47" i="6"/>
  <c r="G47" i="6"/>
  <c r="F47" i="6"/>
  <c r="E47" i="6"/>
  <c r="D47" i="6"/>
  <c r="AC46" i="6"/>
  <c r="AA46" i="6"/>
  <c r="Y46" i="6"/>
  <c r="W46" i="6"/>
  <c r="U46" i="6"/>
  <c r="S46" i="6"/>
  <c r="Q46" i="6"/>
  <c r="O46" i="6"/>
  <c r="M46" i="6"/>
  <c r="AC44" i="6"/>
  <c r="AA44" i="6"/>
  <c r="Y44" i="6"/>
  <c r="W44" i="6"/>
  <c r="U44" i="6"/>
  <c r="S44" i="6"/>
  <c r="Q44" i="6"/>
  <c r="O44" i="6"/>
  <c r="M44" i="6"/>
  <c r="C44" i="6"/>
  <c r="AC43" i="6"/>
  <c r="AA43" i="6"/>
  <c r="Y43" i="6"/>
  <c r="W43" i="6"/>
  <c r="U43" i="6"/>
  <c r="S43" i="6"/>
  <c r="Q43" i="6"/>
  <c r="O43" i="6"/>
  <c r="M43" i="6"/>
  <c r="C43" i="6"/>
  <c r="C42" i="6"/>
  <c r="AB32" i="6"/>
  <c r="Z32" i="6"/>
  <c r="X32" i="6"/>
  <c r="V32" i="6"/>
  <c r="T32" i="6"/>
  <c r="R32" i="6"/>
  <c r="P32" i="6"/>
  <c r="N32" i="6"/>
  <c r="L32" i="6"/>
  <c r="K32" i="6"/>
  <c r="J32" i="6"/>
  <c r="I32" i="6"/>
  <c r="H32" i="6"/>
  <c r="G32" i="6"/>
  <c r="F32" i="6"/>
  <c r="E32" i="6"/>
  <c r="D32" i="6"/>
  <c r="AC31" i="6"/>
  <c r="AA31" i="6"/>
  <c r="Y31" i="6"/>
  <c r="W31" i="6"/>
  <c r="U31" i="6"/>
  <c r="U32" i="6" s="1"/>
  <c r="S31" i="6"/>
  <c r="Q31" i="6"/>
  <c r="O31" i="6"/>
  <c r="M31" i="6"/>
  <c r="O121" i="6" l="1"/>
  <c r="W121" i="6"/>
  <c r="U162" i="6"/>
  <c r="O63" i="6"/>
  <c r="W63" i="6"/>
  <c r="M79" i="6"/>
  <c r="U79" i="6"/>
  <c r="AC79" i="6"/>
  <c r="M134" i="6"/>
  <c r="S162" i="6"/>
  <c r="AA162" i="6"/>
  <c r="M121" i="6"/>
  <c r="U121" i="6"/>
  <c r="AC121" i="6"/>
  <c r="AC148" i="6"/>
  <c r="O106" i="6"/>
  <c r="M63" i="6"/>
  <c r="U63" i="6"/>
  <c r="AC63" i="6"/>
  <c r="S79" i="6"/>
  <c r="S91" i="6"/>
  <c r="AA91" i="6"/>
  <c r="M32" i="6"/>
  <c r="AC32" i="6"/>
  <c r="Q148" i="6"/>
  <c r="Y148" i="6"/>
  <c r="S63" i="6"/>
  <c r="M106" i="6"/>
  <c r="U106" i="6"/>
  <c r="AC106" i="6"/>
  <c r="S106" i="6"/>
  <c r="O79" i="6"/>
  <c r="S32" i="6"/>
  <c r="AA32" i="6"/>
  <c r="AA63" i="6"/>
  <c r="O91" i="6"/>
  <c r="W91" i="6"/>
  <c r="W79" i="6"/>
  <c r="AA79" i="6"/>
  <c r="W106" i="6"/>
  <c r="Q134" i="6"/>
  <c r="U134" i="6"/>
  <c r="O32" i="6"/>
  <c r="W32" i="6"/>
  <c r="Q32" i="6"/>
  <c r="Y32" i="6"/>
  <c r="Q47" i="6"/>
  <c r="Y47" i="6"/>
  <c r="S47" i="6"/>
  <c r="AA47" i="6"/>
  <c r="O47" i="6"/>
  <c r="W47" i="6"/>
  <c r="Q63" i="6"/>
  <c r="Y63" i="6"/>
  <c r="Q79" i="6"/>
  <c r="Y79" i="6"/>
  <c r="AA106" i="6"/>
  <c r="S121" i="6"/>
  <c r="AA121" i="6"/>
  <c r="S134" i="6"/>
  <c r="AA134" i="6"/>
  <c r="Y134" i="6"/>
  <c r="O148" i="6"/>
  <c r="W148" i="6"/>
  <c r="M148" i="6"/>
  <c r="U148" i="6"/>
  <c r="O162" i="6"/>
  <c r="W162" i="6"/>
  <c r="M162" i="6"/>
  <c r="AC162" i="6"/>
  <c r="M47" i="6"/>
  <c r="U47" i="6"/>
  <c r="AC47" i="6"/>
  <c r="M91" i="6"/>
  <c r="AC91" i="6"/>
  <c r="Q106" i="6"/>
  <c r="Y106" i="6"/>
  <c r="O134" i="6"/>
  <c r="W134" i="6"/>
  <c r="S148" i="6"/>
  <c r="AA148" i="6"/>
  <c r="U91" i="6"/>
  <c r="Q91" i="6"/>
  <c r="Y91" i="6"/>
  <c r="Q121" i="6"/>
  <c r="Y121" i="6"/>
  <c r="O146" i="1" l="1"/>
  <c r="N146" i="1"/>
  <c r="M146" i="1"/>
  <c r="L146" i="1"/>
  <c r="K146" i="1"/>
  <c r="J146" i="1"/>
  <c r="I146" i="1"/>
  <c r="H146" i="1"/>
  <c r="G146" i="1"/>
  <c r="F146" i="1"/>
  <c r="E146" i="1"/>
  <c r="D146" i="1"/>
  <c r="C146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C147" i="1" l="1"/>
  <c r="K147" i="1"/>
  <c r="D147" i="1"/>
  <c r="H147" i="1"/>
  <c r="L147" i="1"/>
  <c r="E147" i="1"/>
  <c r="I147" i="1"/>
  <c r="M147" i="1"/>
  <c r="G147" i="1"/>
  <c r="F147" i="1"/>
  <c r="J147" i="1"/>
  <c r="N147" i="1"/>
  <c r="O147" i="1"/>
</calcChain>
</file>

<file path=xl/sharedStrings.xml><?xml version="1.0" encoding="utf-8"?>
<sst xmlns="http://schemas.openxmlformats.org/spreadsheetml/2006/main" count="1113" uniqueCount="65">
  <si>
    <t xml:space="preserve">День 1  </t>
  </si>
  <si>
    <t xml:space="preserve"> Обед</t>
  </si>
  <si>
    <t>Наименование продукта</t>
  </si>
  <si>
    <t>Выход,г</t>
  </si>
  <si>
    <t>Белки,г</t>
  </si>
  <si>
    <t>Жиры,г</t>
  </si>
  <si>
    <t>Углеводы,г</t>
  </si>
  <si>
    <t>Эн.цен,ккал.</t>
  </si>
  <si>
    <t>Витамины, мг</t>
  </si>
  <si>
    <t>Минеральные вещества, мг</t>
  </si>
  <si>
    <t>№сб/рец</t>
  </si>
  <si>
    <t>12 лет и старше</t>
  </si>
  <si>
    <t>C</t>
  </si>
  <si>
    <t>B1</t>
  </si>
  <si>
    <t>B2</t>
  </si>
  <si>
    <t>A</t>
  </si>
  <si>
    <t>Ca</t>
  </si>
  <si>
    <t>P</t>
  </si>
  <si>
    <t>Mg</t>
  </si>
  <si>
    <t>Fe</t>
  </si>
  <si>
    <t>K</t>
  </si>
  <si>
    <t>200/1</t>
  </si>
  <si>
    <t>б/н</t>
  </si>
  <si>
    <t>Итого:</t>
  </si>
  <si>
    <t xml:space="preserve">День  2  </t>
  </si>
  <si>
    <t>Обед</t>
  </si>
  <si>
    <t xml:space="preserve">День 3  </t>
  </si>
  <si>
    <t xml:space="preserve">  Обед</t>
  </si>
  <si>
    <t xml:space="preserve">День 4  </t>
  </si>
  <si>
    <t xml:space="preserve">День 5  </t>
  </si>
  <si>
    <t xml:space="preserve">2 неделя </t>
  </si>
  <si>
    <t xml:space="preserve">День 1   </t>
  </si>
  <si>
    <t xml:space="preserve">День 2    </t>
  </si>
  <si>
    <t xml:space="preserve">  Обед  </t>
  </si>
  <si>
    <t xml:space="preserve">День  4  </t>
  </si>
  <si>
    <t xml:space="preserve">День 5   </t>
  </si>
  <si>
    <t>Среднее значение:</t>
  </si>
  <si>
    <t>УТВЕРЖДАЮ:</t>
  </si>
  <si>
    <t>(наименование учреждения)</t>
  </si>
  <si>
    <t>(Ф.И.О. руководителя учреждения)</t>
  </si>
  <si>
    <t>"___"_______________20___г</t>
  </si>
  <si>
    <t>Меню  приготавливаемых блюд</t>
  </si>
  <si>
    <t>двухнедельное обедов для питания</t>
  </si>
  <si>
    <t>учащихся из малоимущихсемей,посещающих группы продленного дня, и из  многодетных семей</t>
  </si>
  <si>
    <t>(возрастная категория: 12 лет и старше)</t>
  </si>
  <si>
    <t>Тутельян     33</t>
  </si>
  <si>
    <t>двухнедельное завтраков для питания учащихся</t>
  </si>
  <si>
    <t>40/40</t>
  </si>
  <si>
    <t>двухнедельное завтраков  и обедов для питания учащихся</t>
  </si>
  <si>
    <t>с ограниченными возможностями здоровья и детей-инвалидов</t>
  </si>
  <si>
    <t>(возрастная категория: 7-11 лет и 12 лет и старше)</t>
  </si>
  <si>
    <t xml:space="preserve">1        неделя </t>
  </si>
  <si>
    <t>Горошек консервированный</t>
  </si>
  <si>
    <t>10 Тутельян</t>
  </si>
  <si>
    <t>50/40</t>
  </si>
  <si>
    <t>Салат из свежей капусты</t>
  </si>
  <si>
    <t>7-11 лет</t>
  </si>
  <si>
    <t>250/1</t>
  </si>
  <si>
    <t>13,,05</t>
  </si>
  <si>
    <t>250/10/1</t>
  </si>
  <si>
    <t>МБОУ СОШ п. свх. Прибытковский</t>
  </si>
  <si>
    <t>Шершнева О.В.</t>
  </si>
  <si>
    <t>фрукт</t>
  </si>
  <si>
    <t>60/40</t>
  </si>
  <si>
    <t>"17_"__августа__________2023г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</si>
</sst>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  <font>
      <sz val="26"/>
      <name val="Arial"/>
      <family val="2"/>
      <charset val="204"/>
    </font>
    <font>
      <sz val="22"/>
      <name val="Arial"/>
      <family val="2"/>
      <charset val="204"/>
    </font>
    <font>
      <b/>
      <sz val="26"/>
      <color rgb="FF000000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sz val="28"/>
      <name val="Times New Roman"/>
      <family val="1"/>
      <charset val="204"/>
    </font>
    <font>
      <sz val="28"/>
      <name val="Arial"/>
      <family val="2"/>
      <charset val="204"/>
    </font>
    <font>
      <sz val="24"/>
      <color theme="1"/>
      <name val="Calibri"/>
      <family val="2"/>
      <scheme val="minor"/>
    </font>
    <font>
      <sz val="24"/>
      <name val="Times New Roman"/>
      <family val="1"/>
      <charset val="204"/>
    </font>
    <font>
      <sz val="20"/>
      <name val="Times New Roman"/>
      <family val="1"/>
      <charset val="204"/>
    </font>
    <font>
      <sz val="12"/>
      <name val="Arial"/>
      <family val="2"/>
      <charset val="204"/>
    </font>
    <font>
      <sz val="20"/>
      <name val="Arial"/>
      <family val="2"/>
      <charset val="204"/>
    </font>
    <font>
      <sz val="26"/>
      <color theme="1"/>
      <name val="Calibri"/>
      <family val="2"/>
      <scheme val="minor"/>
    </font>
    <font>
      <sz val="2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1">
    <xf numFmtId="0" fontId="0" fillId="0" borderId="0" xfId="0"/>
    <xf numFmtId="0" fontId="2" fillId="0" borderId="0" xfId="0" applyFont="1" applyFill="1" applyAlignment="1">
      <alignment horizontal="left" indent="4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/>
    <xf numFmtId="0" fontId="2" fillId="0" borderId="0" xfId="0" applyFont="1" applyFill="1"/>
    <xf numFmtId="2" fontId="3" fillId="2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/>
    <xf numFmtId="0" fontId="7" fillId="0" borderId="0" xfId="0" applyFont="1" applyFill="1" applyAlignment="1">
      <alignment horizontal="left" vertical="center"/>
    </xf>
    <xf numFmtId="2" fontId="7" fillId="0" borderId="0" xfId="0" applyNumberFormat="1" applyFont="1" applyFill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0" xfId="0" applyFont="1"/>
    <xf numFmtId="2" fontId="7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/>
    <xf numFmtId="2" fontId="3" fillId="0" borderId="0" xfId="0" applyNumberFormat="1" applyFont="1" applyAlignment="1">
      <alignment horizontal="left" vertical="center"/>
    </xf>
    <xf numFmtId="0" fontId="10" fillId="0" borderId="0" xfId="0" applyFont="1"/>
    <xf numFmtId="0" fontId="9" fillId="0" borderId="0" xfId="0" applyFont="1"/>
    <xf numFmtId="0" fontId="11" fillId="0" borderId="0" xfId="0" applyFont="1"/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4" fillId="0" borderId="0" xfId="0" applyFont="1"/>
    <xf numFmtId="0" fontId="15" fillId="0" borderId="0" xfId="0" applyFont="1"/>
    <xf numFmtId="0" fontId="13" fillId="0" borderId="0" xfId="0" applyFont="1"/>
    <xf numFmtId="0" fontId="16" fillId="0" borderId="0" xfId="0" applyFont="1"/>
    <xf numFmtId="0" fontId="3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3" fillId="0" borderId="0" xfId="0" applyNumberFormat="1" applyFont="1" applyAlignment="1">
      <alignment horizontal="left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left" indent="4"/>
    </xf>
    <xf numFmtId="0" fontId="3" fillId="2" borderId="0" xfId="1" applyFont="1" applyFill="1" applyAlignment="1">
      <alignment horizontal="left" vertical="center"/>
    </xf>
    <xf numFmtId="2" fontId="3" fillId="2" borderId="0" xfId="1" applyNumberFormat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2" fillId="2" borderId="0" xfId="1" applyFont="1" applyFill="1"/>
    <xf numFmtId="0" fontId="5" fillId="2" borderId="0" xfId="1" applyFont="1" applyFill="1"/>
    <xf numFmtId="0" fontId="2" fillId="2" borderId="0" xfId="1" applyFont="1" applyFill="1" applyBorder="1" applyAlignment="1">
      <alignment horizontal="left" vertical="center" wrapText="1"/>
    </xf>
    <xf numFmtId="0" fontId="3" fillId="2" borderId="0" xfId="1" applyFont="1" applyFill="1" applyBorder="1" applyAlignment="1">
      <alignment horizontal="center" vertical="center" wrapText="1"/>
    </xf>
    <xf numFmtId="2" fontId="3" fillId="2" borderId="0" xfId="1" applyNumberFormat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vertical="top" wrapText="1"/>
    </xf>
    <xf numFmtId="0" fontId="2" fillId="2" borderId="1" xfId="1" applyFont="1" applyFill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/>
    </xf>
    <xf numFmtId="2" fontId="3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top" wrapText="1"/>
    </xf>
    <xf numFmtId="0" fontId="3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left"/>
    </xf>
    <xf numFmtId="0" fontId="3" fillId="2" borderId="0" xfId="1" applyFont="1" applyFill="1"/>
    <xf numFmtId="0" fontId="3" fillId="0" borderId="1" xfId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top" wrapText="1"/>
    </xf>
    <xf numFmtId="0" fontId="3" fillId="3" borderId="1" xfId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left" vertical="center"/>
    </xf>
    <xf numFmtId="2" fontId="7" fillId="2" borderId="0" xfId="1" applyNumberFormat="1" applyFont="1" applyFill="1" applyAlignment="1">
      <alignment horizontal="center" vertical="center"/>
    </xf>
    <xf numFmtId="0" fontId="8" fillId="2" borderId="0" xfId="1" applyFont="1" applyFill="1"/>
    <xf numFmtId="0" fontId="3" fillId="0" borderId="1" xfId="0" applyNumberFormat="1" applyFont="1" applyBorder="1" applyAlignment="1">
      <alignment horizontal="center" vertical="center"/>
    </xf>
    <xf numFmtId="2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/>
    </xf>
    <xf numFmtId="0" fontId="7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0" fillId="2" borderId="0" xfId="0" applyFill="1"/>
    <xf numFmtId="0" fontId="0" fillId="0" borderId="0" xfId="0" applyAlignment="1">
      <alignment horizont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2" borderId="1" xfId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top" wrapText="1"/>
    </xf>
    <xf numFmtId="0" fontId="2" fillId="2" borderId="1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2" fontId="13" fillId="0" borderId="0" xfId="0" applyNumberFormat="1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45;&#1053;&#1070;%20food/tm2023-sm_(1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5">
          <cell r="E15" t="str">
            <v xml:space="preserve">рассольник со сметаной </v>
          </cell>
          <cell r="F15">
            <v>250</v>
          </cell>
          <cell r="G15">
            <v>2</v>
          </cell>
        </row>
        <row r="16">
          <cell r="E16" t="str">
            <v xml:space="preserve">куры тушеные </v>
          </cell>
          <cell r="F16">
            <v>90</v>
          </cell>
          <cell r="G16">
            <v>15</v>
          </cell>
        </row>
        <row r="17">
          <cell r="E17" t="str">
            <v xml:space="preserve">каша гречневая </v>
          </cell>
          <cell r="F17">
            <v>180</v>
          </cell>
          <cell r="G17">
            <v>8</v>
          </cell>
        </row>
        <row r="18">
          <cell r="E18" t="str">
            <v xml:space="preserve">чай с лимоном </v>
          </cell>
          <cell r="F18">
            <v>200</v>
          </cell>
          <cell r="G18">
            <v>0</v>
          </cell>
        </row>
        <row r="19">
          <cell r="E19" t="str">
            <v>батон</v>
          </cell>
          <cell r="F19">
            <v>40</v>
          </cell>
          <cell r="G19">
            <v>1</v>
          </cell>
        </row>
        <row r="20">
          <cell r="E20" t="str">
            <v xml:space="preserve">хлеб </v>
          </cell>
          <cell r="F20">
            <v>40</v>
          </cell>
          <cell r="G20">
            <v>2</v>
          </cell>
        </row>
        <row r="34">
          <cell r="E34" t="str">
            <v xml:space="preserve">суп гороховый </v>
          </cell>
          <cell r="F34">
            <v>250</v>
          </cell>
        </row>
        <row r="35">
          <cell r="E35" t="str">
            <v xml:space="preserve">гуляш из мяса говядины </v>
          </cell>
          <cell r="F35">
            <v>90</v>
          </cell>
        </row>
        <row r="36">
          <cell r="E36" t="str">
            <v xml:space="preserve">макароны отварные </v>
          </cell>
          <cell r="F36">
            <v>180</v>
          </cell>
        </row>
        <row r="37">
          <cell r="E37" t="str">
            <v xml:space="preserve">компот из сухофруктов </v>
          </cell>
          <cell r="F37">
            <v>200</v>
          </cell>
        </row>
        <row r="38">
          <cell r="E38" t="str">
            <v xml:space="preserve">батон </v>
          </cell>
          <cell r="F38">
            <v>40</v>
          </cell>
        </row>
        <row r="39">
          <cell r="E39" t="str">
            <v xml:space="preserve">хлеб </v>
          </cell>
          <cell r="F39">
            <v>40</v>
          </cell>
        </row>
        <row r="52">
          <cell r="E52" t="str">
            <v xml:space="preserve">салат из капусты </v>
          </cell>
          <cell r="F52">
            <v>60</v>
          </cell>
        </row>
        <row r="53">
          <cell r="E53" t="str">
            <v>суп картофельный с крупой</v>
          </cell>
          <cell r="F53">
            <v>250</v>
          </cell>
        </row>
        <row r="54">
          <cell r="E54" t="str">
            <v>печень по строгоновски</v>
          </cell>
          <cell r="F54">
            <v>100</v>
          </cell>
        </row>
        <row r="55">
          <cell r="E55" t="str">
            <v>рис отварной</v>
          </cell>
          <cell r="F55">
            <v>180</v>
          </cell>
        </row>
        <row r="56">
          <cell r="E56" t="str">
            <v xml:space="preserve">кофейный напиток </v>
          </cell>
          <cell r="F56">
            <v>200</v>
          </cell>
        </row>
        <row r="57">
          <cell r="E57" t="str">
            <v>батон</v>
          </cell>
          <cell r="F57">
            <v>40</v>
          </cell>
        </row>
        <row r="58">
          <cell r="E58" t="str">
            <v xml:space="preserve">хлеб </v>
          </cell>
          <cell r="F58">
            <v>40</v>
          </cell>
        </row>
        <row r="71">
          <cell r="E71" t="str">
            <v>салат из свеклы</v>
          </cell>
          <cell r="F71">
            <v>60</v>
          </cell>
        </row>
        <row r="72">
          <cell r="E72" t="str">
            <v>суп с макаронными изделиями</v>
          </cell>
          <cell r="F72">
            <v>250</v>
          </cell>
        </row>
        <row r="73">
          <cell r="E73" t="str">
            <v>рыба тушенная с овощами</v>
          </cell>
          <cell r="F73">
            <v>90</v>
          </cell>
        </row>
        <row r="74">
          <cell r="E74" t="str">
            <v>картофельное пюре</v>
          </cell>
          <cell r="F74">
            <v>180</v>
          </cell>
        </row>
        <row r="75">
          <cell r="E75" t="str">
            <v xml:space="preserve">какао на молоке </v>
          </cell>
          <cell r="F75">
            <v>200</v>
          </cell>
        </row>
        <row r="76">
          <cell r="E76" t="str">
            <v>батон</v>
          </cell>
          <cell r="F76">
            <v>40</v>
          </cell>
        </row>
        <row r="77">
          <cell r="E77" t="str">
            <v xml:space="preserve">хлеб </v>
          </cell>
          <cell r="F77">
            <v>40</v>
          </cell>
        </row>
        <row r="90">
          <cell r="E90" t="str">
            <v>икра кабачковая</v>
          </cell>
          <cell r="F90">
            <v>60</v>
          </cell>
        </row>
        <row r="91">
          <cell r="E91" t="str">
            <v xml:space="preserve">борщ со сметаной </v>
          </cell>
          <cell r="F91">
            <v>250</v>
          </cell>
        </row>
        <row r="92">
          <cell r="E92" t="str">
            <v xml:space="preserve">омлет натуральный </v>
          </cell>
          <cell r="F92">
            <v>200</v>
          </cell>
        </row>
        <row r="94">
          <cell r="E94" t="str">
            <v xml:space="preserve">чай с лимоном </v>
          </cell>
          <cell r="F94">
            <v>200</v>
          </cell>
        </row>
        <row r="95">
          <cell r="E95" t="str">
            <v xml:space="preserve">батон </v>
          </cell>
          <cell r="F95">
            <v>40</v>
          </cell>
        </row>
        <row r="96">
          <cell r="E96" t="str">
            <v xml:space="preserve">хлеб </v>
          </cell>
          <cell r="F96">
            <v>40</v>
          </cell>
        </row>
        <row r="109">
          <cell r="E109" t="str">
            <v xml:space="preserve">фрукты </v>
          </cell>
          <cell r="F109">
            <v>100</v>
          </cell>
        </row>
        <row r="110">
          <cell r="E110" t="str">
            <v xml:space="preserve">щи из свежей капусты </v>
          </cell>
          <cell r="F110">
            <v>250</v>
          </cell>
        </row>
        <row r="111">
          <cell r="E111" t="str">
            <v xml:space="preserve">запеканка творожная </v>
          </cell>
          <cell r="F111">
            <v>110</v>
          </cell>
        </row>
        <row r="112">
          <cell r="E112" t="str">
            <v xml:space="preserve">макароны отварные с сыром </v>
          </cell>
          <cell r="F112">
            <v>190</v>
          </cell>
        </row>
        <row r="113">
          <cell r="E113" t="str">
            <v xml:space="preserve">кефир </v>
          </cell>
          <cell r="F113">
            <v>200</v>
          </cell>
        </row>
        <row r="114">
          <cell r="E114" t="str">
            <v xml:space="preserve">батон </v>
          </cell>
          <cell r="F114">
            <v>40</v>
          </cell>
        </row>
        <row r="115">
          <cell r="E115" t="str">
            <v xml:space="preserve">хлеб </v>
          </cell>
          <cell r="F115">
            <v>40</v>
          </cell>
        </row>
        <row r="128">
          <cell r="E128" t="str">
            <v xml:space="preserve">салат из помидоров и огурцов </v>
          </cell>
        </row>
        <row r="129">
          <cell r="E129" t="str">
            <v xml:space="preserve">суп гороховый </v>
          </cell>
          <cell r="F129">
            <v>250</v>
          </cell>
        </row>
        <row r="130">
          <cell r="E130" t="str">
            <v xml:space="preserve">гуляш из говядины </v>
          </cell>
          <cell r="F130">
            <v>90</v>
          </cell>
        </row>
        <row r="131">
          <cell r="E131" t="str">
            <v xml:space="preserve">каша гречневая </v>
          </cell>
          <cell r="F131">
            <v>180</v>
          </cell>
        </row>
        <row r="132">
          <cell r="E132" t="str">
            <v>компот из изюма</v>
          </cell>
          <cell r="F132">
            <v>200</v>
          </cell>
        </row>
        <row r="133">
          <cell r="E133" t="str">
            <v xml:space="preserve">батон </v>
          </cell>
          <cell r="F133">
            <v>40</v>
          </cell>
        </row>
        <row r="134">
          <cell r="E134" t="str">
            <v xml:space="preserve">хлеб </v>
          </cell>
          <cell r="F134">
            <v>40</v>
          </cell>
        </row>
        <row r="147">
          <cell r="E147" t="str">
            <v xml:space="preserve">огурец соленый </v>
          </cell>
          <cell r="F147">
            <v>60</v>
          </cell>
        </row>
        <row r="148">
          <cell r="E148" t="str">
            <v xml:space="preserve">рассольник со сметаной </v>
          </cell>
          <cell r="F148">
            <v>250</v>
          </cell>
        </row>
        <row r="149">
          <cell r="E149" t="str">
            <v xml:space="preserve">куры тушеные </v>
          </cell>
          <cell r="F149">
            <v>90</v>
          </cell>
        </row>
        <row r="150">
          <cell r="E150" t="str">
            <v xml:space="preserve">макароны отварные </v>
          </cell>
          <cell r="F150">
            <v>180</v>
          </cell>
        </row>
        <row r="151">
          <cell r="E151" t="str">
            <v>чай</v>
          </cell>
          <cell r="F151">
            <v>200</v>
          </cell>
        </row>
        <row r="152">
          <cell r="E152" t="str">
            <v>батон</v>
          </cell>
          <cell r="F152">
            <v>40</v>
          </cell>
        </row>
        <row r="166">
          <cell r="E166" t="str">
            <v xml:space="preserve">салат из помидоров и огурцов </v>
          </cell>
          <cell r="F166">
            <v>60</v>
          </cell>
        </row>
        <row r="167">
          <cell r="E167" t="str">
            <v>суп вермешелевый</v>
          </cell>
          <cell r="F167">
            <v>250</v>
          </cell>
        </row>
        <row r="168">
          <cell r="E168" t="str">
            <v xml:space="preserve">рыба тушенная с овощами </v>
          </cell>
          <cell r="F168">
            <v>100</v>
          </cell>
        </row>
        <row r="169">
          <cell r="E169" t="str">
            <v xml:space="preserve">рис отварной </v>
          </cell>
          <cell r="F169">
            <v>180</v>
          </cell>
        </row>
        <row r="170">
          <cell r="E170" t="str">
            <v>сок фруктовый</v>
          </cell>
          <cell r="F170">
            <v>200</v>
          </cell>
        </row>
        <row r="171">
          <cell r="E171" t="str">
            <v xml:space="preserve">батон </v>
          </cell>
          <cell r="F171">
            <v>40</v>
          </cell>
        </row>
        <row r="172">
          <cell r="E172" t="str">
            <v xml:space="preserve">хлеб </v>
          </cell>
          <cell r="F172">
            <v>40</v>
          </cell>
        </row>
        <row r="185">
          <cell r="E185" t="str">
            <v xml:space="preserve">салат из капусты </v>
          </cell>
          <cell r="F185">
            <v>60</v>
          </cell>
        </row>
        <row r="186">
          <cell r="E186" t="str">
            <v xml:space="preserve">суп картофельный с крупой </v>
          </cell>
          <cell r="F186">
            <v>250</v>
          </cell>
        </row>
        <row r="188">
          <cell r="E188" t="str">
            <v xml:space="preserve">плов из мяса кур </v>
          </cell>
          <cell r="F188">
            <v>240</v>
          </cell>
        </row>
        <row r="189">
          <cell r="E189" t="str">
            <v xml:space="preserve">какао на молоке </v>
          </cell>
          <cell r="F189">
            <v>200</v>
          </cell>
        </row>
        <row r="190">
          <cell r="E190" t="str">
            <v xml:space="preserve">батон </v>
          </cell>
          <cell r="F190">
            <v>40</v>
          </cell>
        </row>
        <row r="191">
          <cell r="E191" t="str">
            <v xml:space="preserve">хлеб </v>
          </cell>
          <cell r="F191">
            <v>40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7"/>
  <sheetViews>
    <sheetView view="pageBreakPreview" topLeftCell="A16" zoomScale="40" zoomScaleNormal="46" zoomScaleSheetLayoutView="40" workbookViewId="0">
      <selection activeCell="O19" sqref="O19"/>
    </sheetView>
  </sheetViews>
  <sheetFormatPr defaultColWidth="7.28515625" defaultRowHeight="33" x14ac:dyDescent="0.4"/>
  <cols>
    <col min="1" max="1" width="69.28515625" style="26" customWidth="1"/>
    <col min="2" max="2" width="34.140625" style="27" customWidth="1"/>
    <col min="3" max="3" width="33.85546875" style="28" customWidth="1"/>
    <col min="4" max="4" width="35.28515625" style="28" customWidth="1"/>
    <col min="5" max="5" width="34.7109375" style="28" customWidth="1"/>
    <col min="6" max="6" width="34.85546875" style="25" customWidth="1"/>
    <col min="7" max="7" width="18.5703125" style="20" customWidth="1"/>
    <col min="8" max="9" width="15.140625" style="20" customWidth="1"/>
    <col min="10" max="10" width="14.5703125" style="20" customWidth="1"/>
    <col min="11" max="11" width="19" style="20" customWidth="1"/>
    <col min="12" max="12" width="18.28515625" style="20" customWidth="1"/>
    <col min="13" max="13" width="18.42578125" style="20" customWidth="1"/>
    <col min="14" max="14" width="16.7109375" style="20" customWidth="1"/>
    <col min="15" max="15" width="21.28515625" style="20" customWidth="1"/>
    <col min="16" max="16" width="20.7109375" style="29" customWidth="1"/>
    <col min="17" max="195" width="7.28515625" style="22"/>
    <col min="196" max="196" width="11.140625" style="22" customWidth="1"/>
    <col min="197" max="197" width="52.42578125" style="22" customWidth="1"/>
    <col min="198" max="199" width="19.140625" style="22" customWidth="1"/>
    <col min="200" max="200" width="15.140625" style="22" customWidth="1"/>
    <col min="201" max="201" width="15.28515625" style="22" customWidth="1"/>
    <col min="202" max="202" width="14.42578125" style="22" customWidth="1"/>
    <col min="203" max="203" width="12.7109375" style="22" bestFit="1" customWidth="1"/>
    <col min="204" max="204" width="14.7109375" style="22" customWidth="1"/>
    <col min="205" max="205" width="15.140625" style="22" customWidth="1"/>
    <col min="206" max="206" width="15.7109375" style="22" customWidth="1"/>
    <col min="207" max="207" width="16" style="22" customWidth="1"/>
    <col min="208" max="208" width="13.7109375" style="22" customWidth="1"/>
    <col min="209" max="209" width="16" style="22" customWidth="1"/>
    <col min="210" max="210" width="15.42578125" style="22" customWidth="1"/>
    <col min="211" max="211" width="14" style="22" customWidth="1"/>
    <col min="212" max="212" width="14.5703125" style="22" customWidth="1"/>
    <col min="213" max="213" width="14.7109375" style="22" customWidth="1"/>
    <col min="214" max="214" width="13.28515625" style="22" customWidth="1"/>
    <col min="215" max="215" width="16.7109375" style="22" customWidth="1"/>
    <col min="216" max="216" width="16.42578125" style="22" customWidth="1"/>
    <col min="217" max="217" width="17.140625" style="22" customWidth="1"/>
    <col min="218" max="218" width="18" style="22" customWidth="1"/>
    <col min="219" max="219" width="16.28515625" style="22" customWidth="1"/>
    <col min="220" max="220" width="15.85546875" style="22" customWidth="1"/>
    <col min="221" max="221" width="21.7109375" style="22" customWidth="1"/>
    <col min="222" max="222" width="15" style="22" customWidth="1"/>
    <col min="223" max="223" width="14.7109375" style="22" customWidth="1"/>
    <col min="224" max="451" width="7.28515625" style="22"/>
    <col min="452" max="452" width="11.140625" style="22" customWidth="1"/>
    <col min="453" max="453" width="52.42578125" style="22" customWidth="1"/>
    <col min="454" max="455" width="19.140625" style="22" customWidth="1"/>
    <col min="456" max="456" width="15.140625" style="22" customWidth="1"/>
    <col min="457" max="457" width="15.28515625" style="22" customWidth="1"/>
    <col min="458" max="458" width="14.42578125" style="22" customWidth="1"/>
    <col min="459" max="459" width="12.7109375" style="22" bestFit="1" customWidth="1"/>
    <col min="460" max="460" width="14.7109375" style="22" customWidth="1"/>
    <col min="461" max="461" width="15.140625" style="22" customWidth="1"/>
    <col min="462" max="462" width="15.7109375" style="22" customWidth="1"/>
    <col min="463" max="463" width="16" style="22" customWidth="1"/>
    <col min="464" max="464" width="13.7109375" style="22" customWidth="1"/>
    <col min="465" max="465" width="16" style="22" customWidth="1"/>
    <col min="466" max="466" width="15.42578125" style="22" customWidth="1"/>
    <col min="467" max="467" width="14" style="22" customWidth="1"/>
    <col min="468" max="468" width="14.5703125" style="22" customWidth="1"/>
    <col min="469" max="469" width="14.7109375" style="22" customWidth="1"/>
    <col min="470" max="470" width="13.28515625" style="22" customWidth="1"/>
    <col min="471" max="471" width="16.7109375" style="22" customWidth="1"/>
    <col min="472" max="472" width="16.42578125" style="22" customWidth="1"/>
    <col min="473" max="473" width="17.140625" style="22" customWidth="1"/>
    <col min="474" max="474" width="18" style="22" customWidth="1"/>
    <col min="475" max="475" width="16.28515625" style="22" customWidth="1"/>
    <col min="476" max="476" width="15.85546875" style="22" customWidth="1"/>
    <col min="477" max="477" width="21.7109375" style="22" customWidth="1"/>
    <col min="478" max="478" width="15" style="22" customWidth="1"/>
    <col min="479" max="479" width="14.7109375" style="22" customWidth="1"/>
    <col min="480" max="707" width="7.28515625" style="22"/>
    <col min="708" max="708" width="11.140625" style="22" customWidth="1"/>
    <col min="709" max="709" width="52.42578125" style="22" customWidth="1"/>
    <col min="710" max="711" width="19.140625" style="22" customWidth="1"/>
    <col min="712" max="712" width="15.140625" style="22" customWidth="1"/>
    <col min="713" max="713" width="15.28515625" style="22" customWidth="1"/>
    <col min="714" max="714" width="14.42578125" style="22" customWidth="1"/>
    <col min="715" max="715" width="12.7109375" style="22" bestFit="1" customWidth="1"/>
    <col min="716" max="716" width="14.7109375" style="22" customWidth="1"/>
    <col min="717" max="717" width="15.140625" style="22" customWidth="1"/>
    <col min="718" max="718" width="15.7109375" style="22" customWidth="1"/>
    <col min="719" max="719" width="16" style="22" customWidth="1"/>
    <col min="720" max="720" width="13.7109375" style="22" customWidth="1"/>
    <col min="721" max="721" width="16" style="22" customWidth="1"/>
    <col min="722" max="722" width="15.42578125" style="22" customWidth="1"/>
    <col min="723" max="723" width="14" style="22" customWidth="1"/>
    <col min="724" max="724" width="14.5703125" style="22" customWidth="1"/>
    <col min="725" max="725" width="14.7109375" style="22" customWidth="1"/>
    <col min="726" max="726" width="13.28515625" style="22" customWidth="1"/>
    <col min="727" max="727" width="16.7109375" style="22" customWidth="1"/>
    <col min="728" max="728" width="16.42578125" style="22" customWidth="1"/>
    <col min="729" max="729" width="17.140625" style="22" customWidth="1"/>
    <col min="730" max="730" width="18" style="22" customWidth="1"/>
    <col min="731" max="731" width="16.28515625" style="22" customWidth="1"/>
    <col min="732" max="732" width="15.85546875" style="22" customWidth="1"/>
    <col min="733" max="733" width="21.7109375" style="22" customWidth="1"/>
    <col min="734" max="734" width="15" style="22" customWidth="1"/>
    <col min="735" max="735" width="14.7109375" style="22" customWidth="1"/>
    <col min="736" max="963" width="7.28515625" style="22"/>
    <col min="964" max="964" width="11.140625" style="22" customWidth="1"/>
    <col min="965" max="965" width="52.42578125" style="22" customWidth="1"/>
    <col min="966" max="967" width="19.140625" style="22" customWidth="1"/>
    <col min="968" max="968" width="15.140625" style="22" customWidth="1"/>
    <col min="969" max="969" width="15.28515625" style="22" customWidth="1"/>
    <col min="970" max="970" width="14.42578125" style="22" customWidth="1"/>
    <col min="971" max="971" width="12.7109375" style="22" bestFit="1" customWidth="1"/>
    <col min="972" max="972" width="14.7109375" style="22" customWidth="1"/>
    <col min="973" max="973" width="15.140625" style="22" customWidth="1"/>
    <col min="974" max="974" width="15.7109375" style="22" customWidth="1"/>
    <col min="975" max="975" width="16" style="22" customWidth="1"/>
    <col min="976" max="976" width="13.7109375" style="22" customWidth="1"/>
    <col min="977" max="977" width="16" style="22" customWidth="1"/>
    <col min="978" max="978" width="15.42578125" style="22" customWidth="1"/>
    <col min="979" max="979" width="14" style="22" customWidth="1"/>
    <col min="980" max="980" width="14.5703125" style="22" customWidth="1"/>
    <col min="981" max="981" width="14.7109375" style="22" customWidth="1"/>
    <col min="982" max="982" width="13.28515625" style="22" customWidth="1"/>
    <col min="983" max="983" width="16.7109375" style="22" customWidth="1"/>
    <col min="984" max="984" width="16.42578125" style="22" customWidth="1"/>
    <col min="985" max="985" width="17.140625" style="22" customWidth="1"/>
    <col min="986" max="986" width="18" style="22" customWidth="1"/>
    <col min="987" max="987" width="16.28515625" style="22" customWidth="1"/>
    <col min="988" max="988" width="15.85546875" style="22" customWidth="1"/>
    <col min="989" max="989" width="21.7109375" style="22" customWidth="1"/>
    <col min="990" max="990" width="15" style="22" customWidth="1"/>
    <col min="991" max="991" width="14.7109375" style="22" customWidth="1"/>
    <col min="992" max="1219" width="7.28515625" style="22"/>
    <col min="1220" max="1220" width="11.140625" style="22" customWidth="1"/>
    <col min="1221" max="1221" width="52.42578125" style="22" customWidth="1"/>
    <col min="1222" max="1223" width="19.140625" style="22" customWidth="1"/>
    <col min="1224" max="1224" width="15.140625" style="22" customWidth="1"/>
    <col min="1225" max="1225" width="15.28515625" style="22" customWidth="1"/>
    <col min="1226" max="1226" width="14.42578125" style="22" customWidth="1"/>
    <col min="1227" max="1227" width="12.7109375" style="22" bestFit="1" customWidth="1"/>
    <col min="1228" max="1228" width="14.7109375" style="22" customWidth="1"/>
    <col min="1229" max="1229" width="15.140625" style="22" customWidth="1"/>
    <col min="1230" max="1230" width="15.7109375" style="22" customWidth="1"/>
    <col min="1231" max="1231" width="16" style="22" customWidth="1"/>
    <col min="1232" max="1232" width="13.7109375" style="22" customWidth="1"/>
    <col min="1233" max="1233" width="16" style="22" customWidth="1"/>
    <col min="1234" max="1234" width="15.42578125" style="22" customWidth="1"/>
    <col min="1235" max="1235" width="14" style="22" customWidth="1"/>
    <col min="1236" max="1236" width="14.5703125" style="22" customWidth="1"/>
    <col min="1237" max="1237" width="14.7109375" style="22" customWidth="1"/>
    <col min="1238" max="1238" width="13.28515625" style="22" customWidth="1"/>
    <col min="1239" max="1239" width="16.7109375" style="22" customWidth="1"/>
    <col min="1240" max="1240" width="16.42578125" style="22" customWidth="1"/>
    <col min="1241" max="1241" width="17.140625" style="22" customWidth="1"/>
    <col min="1242" max="1242" width="18" style="22" customWidth="1"/>
    <col min="1243" max="1243" width="16.28515625" style="22" customWidth="1"/>
    <col min="1244" max="1244" width="15.85546875" style="22" customWidth="1"/>
    <col min="1245" max="1245" width="21.7109375" style="22" customWidth="1"/>
    <col min="1246" max="1246" width="15" style="22" customWidth="1"/>
    <col min="1247" max="1247" width="14.7109375" style="22" customWidth="1"/>
    <col min="1248" max="1475" width="7.28515625" style="22"/>
    <col min="1476" max="1476" width="11.140625" style="22" customWidth="1"/>
    <col min="1477" max="1477" width="52.42578125" style="22" customWidth="1"/>
    <col min="1478" max="1479" width="19.140625" style="22" customWidth="1"/>
    <col min="1480" max="1480" width="15.140625" style="22" customWidth="1"/>
    <col min="1481" max="1481" width="15.28515625" style="22" customWidth="1"/>
    <col min="1482" max="1482" width="14.42578125" style="22" customWidth="1"/>
    <col min="1483" max="1483" width="12.7109375" style="22" bestFit="1" customWidth="1"/>
    <col min="1484" max="1484" width="14.7109375" style="22" customWidth="1"/>
    <col min="1485" max="1485" width="15.140625" style="22" customWidth="1"/>
    <col min="1486" max="1486" width="15.7109375" style="22" customWidth="1"/>
    <col min="1487" max="1487" width="16" style="22" customWidth="1"/>
    <col min="1488" max="1488" width="13.7109375" style="22" customWidth="1"/>
    <col min="1489" max="1489" width="16" style="22" customWidth="1"/>
    <col min="1490" max="1490" width="15.42578125" style="22" customWidth="1"/>
    <col min="1491" max="1491" width="14" style="22" customWidth="1"/>
    <col min="1492" max="1492" width="14.5703125" style="22" customWidth="1"/>
    <col min="1493" max="1493" width="14.7109375" style="22" customWidth="1"/>
    <col min="1494" max="1494" width="13.28515625" style="22" customWidth="1"/>
    <col min="1495" max="1495" width="16.7109375" style="22" customWidth="1"/>
    <col min="1496" max="1496" width="16.42578125" style="22" customWidth="1"/>
    <col min="1497" max="1497" width="17.140625" style="22" customWidth="1"/>
    <col min="1498" max="1498" width="18" style="22" customWidth="1"/>
    <col min="1499" max="1499" width="16.28515625" style="22" customWidth="1"/>
    <col min="1500" max="1500" width="15.85546875" style="22" customWidth="1"/>
    <col min="1501" max="1501" width="21.7109375" style="22" customWidth="1"/>
    <col min="1502" max="1502" width="15" style="22" customWidth="1"/>
    <col min="1503" max="1503" width="14.7109375" style="22" customWidth="1"/>
    <col min="1504" max="1731" width="7.28515625" style="22"/>
    <col min="1732" max="1732" width="11.140625" style="22" customWidth="1"/>
    <col min="1733" max="1733" width="52.42578125" style="22" customWidth="1"/>
    <col min="1734" max="1735" width="19.140625" style="22" customWidth="1"/>
    <col min="1736" max="1736" width="15.140625" style="22" customWidth="1"/>
    <col min="1737" max="1737" width="15.28515625" style="22" customWidth="1"/>
    <col min="1738" max="1738" width="14.42578125" style="22" customWidth="1"/>
    <col min="1739" max="1739" width="12.7109375" style="22" bestFit="1" customWidth="1"/>
    <col min="1740" max="1740" width="14.7109375" style="22" customWidth="1"/>
    <col min="1741" max="1741" width="15.140625" style="22" customWidth="1"/>
    <col min="1742" max="1742" width="15.7109375" style="22" customWidth="1"/>
    <col min="1743" max="1743" width="16" style="22" customWidth="1"/>
    <col min="1744" max="1744" width="13.7109375" style="22" customWidth="1"/>
    <col min="1745" max="1745" width="16" style="22" customWidth="1"/>
    <col min="1746" max="1746" width="15.42578125" style="22" customWidth="1"/>
    <col min="1747" max="1747" width="14" style="22" customWidth="1"/>
    <col min="1748" max="1748" width="14.5703125" style="22" customWidth="1"/>
    <col min="1749" max="1749" width="14.7109375" style="22" customWidth="1"/>
    <col min="1750" max="1750" width="13.28515625" style="22" customWidth="1"/>
    <col min="1751" max="1751" width="16.7109375" style="22" customWidth="1"/>
    <col min="1752" max="1752" width="16.42578125" style="22" customWidth="1"/>
    <col min="1753" max="1753" width="17.140625" style="22" customWidth="1"/>
    <col min="1754" max="1754" width="18" style="22" customWidth="1"/>
    <col min="1755" max="1755" width="16.28515625" style="22" customWidth="1"/>
    <col min="1756" max="1756" width="15.85546875" style="22" customWidth="1"/>
    <col min="1757" max="1757" width="21.7109375" style="22" customWidth="1"/>
    <col min="1758" max="1758" width="15" style="22" customWidth="1"/>
    <col min="1759" max="1759" width="14.7109375" style="22" customWidth="1"/>
    <col min="1760" max="1987" width="7.28515625" style="22"/>
    <col min="1988" max="1988" width="11.140625" style="22" customWidth="1"/>
    <col min="1989" max="1989" width="52.42578125" style="22" customWidth="1"/>
    <col min="1990" max="1991" width="19.140625" style="22" customWidth="1"/>
    <col min="1992" max="1992" width="15.140625" style="22" customWidth="1"/>
    <col min="1993" max="1993" width="15.28515625" style="22" customWidth="1"/>
    <col min="1994" max="1994" width="14.42578125" style="22" customWidth="1"/>
    <col min="1995" max="1995" width="12.7109375" style="22" bestFit="1" customWidth="1"/>
    <col min="1996" max="1996" width="14.7109375" style="22" customWidth="1"/>
    <col min="1997" max="1997" width="15.140625" style="22" customWidth="1"/>
    <col min="1998" max="1998" width="15.7109375" style="22" customWidth="1"/>
    <col min="1999" max="1999" width="16" style="22" customWidth="1"/>
    <col min="2000" max="2000" width="13.7109375" style="22" customWidth="1"/>
    <col min="2001" max="2001" width="16" style="22" customWidth="1"/>
    <col min="2002" max="2002" width="15.42578125" style="22" customWidth="1"/>
    <col min="2003" max="2003" width="14" style="22" customWidth="1"/>
    <col min="2004" max="2004" width="14.5703125" style="22" customWidth="1"/>
    <col min="2005" max="2005" width="14.7109375" style="22" customWidth="1"/>
    <col min="2006" max="2006" width="13.28515625" style="22" customWidth="1"/>
    <col min="2007" max="2007" width="16.7109375" style="22" customWidth="1"/>
    <col min="2008" max="2008" width="16.42578125" style="22" customWidth="1"/>
    <col min="2009" max="2009" width="17.140625" style="22" customWidth="1"/>
    <col min="2010" max="2010" width="18" style="22" customWidth="1"/>
    <col min="2011" max="2011" width="16.28515625" style="22" customWidth="1"/>
    <col min="2012" max="2012" width="15.85546875" style="22" customWidth="1"/>
    <col min="2013" max="2013" width="21.7109375" style="22" customWidth="1"/>
    <col min="2014" max="2014" width="15" style="22" customWidth="1"/>
    <col min="2015" max="2015" width="14.7109375" style="22" customWidth="1"/>
    <col min="2016" max="2243" width="7.28515625" style="22"/>
    <col min="2244" max="2244" width="11.140625" style="22" customWidth="1"/>
    <col min="2245" max="2245" width="52.42578125" style="22" customWidth="1"/>
    <col min="2246" max="2247" width="19.140625" style="22" customWidth="1"/>
    <col min="2248" max="2248" width="15.140625" style="22" customWidth="1"/>
    <col min="2249" max="2249" width="15.28515625" style="22" customWidth="1"/>
    <col min="2250" max="2250" width="14.42578125" style="22" customWidth="1"/>
    <col min="2251" max="2251" width="12.7109375" style="22" bestFit="1" customWidth="1"/>
    <col min="2252" max="2252" width="14.7109375" style="22" customWidth="1"/>
    <col min="2253" max="2253" width="15.140625" style="22" customWidth="1"/>
    <col min="2254" max="2254" width="15.7109375" style="22" customWidth="1"/>
    <col min="2255" max="2255" width="16" style="22" customWidth="1"/>
    <col min="2256" max="2256" width="13.7109375" style="22" customWidth="1"/>
    <col min="2257" max="2257" width="16" style="22" customWidth="1"/>
    <col min="2258" max="2258" width="15.42578125" style="22" customWidth="1"/>
    <col min="2259" max="2259" width="14" style="22" customWidth="1"/>
    <col min="2260" max="2260" width="14.5703125" style="22" customWidth="1"/>
    <col min="2261" max="2261" width="14.7109375" style="22" customWidth="1"/>
    <col min="2262" max="2262" width="13.28515625" style="22" customWidth="1"/>
    <col min="2263" max="2263" width="16.7109375" style="22" customWidth="1"/>
    <col min="2264" max="2264" width="16.42578125" style="22" customWidth="1"/>
    <col min="2265" max="2265" width="17.140625" style="22" customWidth="1"/>
    <col min="2266" max="2266" width="18" style="22" customWidth="1"/>
    <col min="2267" max="2267" width="16.28515625" style="22" customWidth="1"/>
    <col min="2268" max="2268" width="15.85546875" style="22" customWidth="1"/>
    <col min="2269" max="2269" width="21.7109375" style="22" customWidth="1"/>
    <col min="2270" max="2270" width="15" style="22" customWidth="1"/>
    <col min="2271" max="2271" width="14.7109375" style="22" customWidth="1"/>
    <col min="2272" max="2499" width="7.28515625" style="22"/>
    <col min="2500" max="2500" width="11.140625" style="22" customWidth="1"/>
    <col min="2501" max="2501" width="52.42578125" style="22" customWidth="1"/>
    <col min="2502" max="2503" width="19.140625" style="22" customWidth="1"/>
    <col min="2504" max="2504" width="15.140625" style="22" customWidth="1"/>
    <col min="2505" max="2505" width="15.28515625" style="22" customWidth="1"/>
    <col min="2506" max="2506" width="14.42578125" style="22" customWidth="1"/>
    <col min="2507" max="2507" width="12.7109375" style="22" bestFit="1" customWidth="1"/>
    <col min="2508" max="2508" width="14.7109375" style="22" customWidth="1"/>
    <col min="2509" max="2509" width="15.140625" style="22" customWidth="1"/>
    <col min="2510" max="2510" width="15.7109375" style="22" customWidth="1"/>
    <col min="2511" max="2511" width="16" style="22" customWidth="1"/>
    <col min="2512" max="2512" width="13.7109375" style="22" customWidth="1"/>
    <col min="2513" max="2513" width="16" style="22" customWidth="1"/>
    <col min="2514" max="2514" width="15.42578125" style="22" customWidth="1"/>
    <col min="2515" max="2515" width="14" style="22" customWidth="1"/>
    <col min="2516" max="2516" width="14.5703125" style="22" customWidth="1"/>
    <col min="2517" max="2517" width="14.7109375" style="22" customWidth="1"/>
    <col min="2518" max="2518" width="13.28515625" style="22" customWidth="1"/>
    <col min="2519" max="2519" width="16.7109375" style="22" customWidth="1"/>
    <col min="2520" max="2520" width="16.42578125" style="22" customWidth="1"/>
    <col min="2521" max="2521" width="17.140625" style="22" customWidth="1"/>
    <col min="2522" max="2522" width="18" style="22" customWidth="1"/>
    <col min="2523" max="2523" width="16.28515625" style="22" customWidth="1"/>
    <col min="2524" max="2524" width="15.85546875" style="22" customWidth="1"/>
    <col min="2525" max="2525" width="21.7109375" style="22" customWidth="1"/>
    <col min="2526" max="2526" width="15" style="22" customWidth="1"/>
    <col min="2527" max="2527" width="14.7109375" style="22" customWidth="1"/>
    <col min="2528" max="2755" width="7.28515625" style="22"/>
    <col min="2756" max="2756" width="11.140625" style="22" customWidth="1"/>
    <col min="2757" max="2757" width="52.42578125" style="22" customWidth="1"/>
    <col min="2758" max="2759" width="19.140625" style="22" customWidth="1"/>
    <col min="2760" max="2760" width="15.140625" style="22" customWidth="1"/>
    <col min="2761" max="2761" width="15.28515625" style="22" customWidth="1"/>
    <col min="2762" max="2762" width="14.42578125" style="22" customWidth="1"/>
    <col min="2763" max="2763" width="12.7109375" style="22" bestFit="1" customWidth="1"/>
    <col min="2764" max="2764" width="14.7109375" style="22" customWidth="1"/>
    <col min="2765" max="2765" width="15.140625" style="22" customWidth="1"/>
    <col min="2766" max="2766" width="15.7109375" style="22" customWidth="1"/>
    <col min="2767" max="2767" width="16" style="22" customWidth="1"/>
    <col min="2768" max="2768" width="13.7109375" style="22" customWidth="1"/>
    <col min="2769" max="2769" width="16" style="22" customWidth="1"/>
    <col min="2770" max="2770" width="15.42578125" style="22" customWidth="1"/>
    <col min="2771" max="2771" width="14" style="22" customWidth="1"/>
    <col min="2772" max="2772" width="14.5703125" style="22" customWidth="1"/>
    <col min="2773" max="2773" width="14.7109375" style="22" customWidth="1"/>
    <col min="2774" max="2774" width="13.28515625" style="22" customWidth="1"/>
    <col min="2775" max="2775" width="16.7109375" style="22" customWidth="1"/>
    <col min="2776" max="2776" width="16.42578125" style="22" customWidth="1"/>
    <col min="2777" max="2777" width="17.140625" style="22" customWidth="1"/>
    <col min="2778" max="2778" width="18" style="22" customWidth="1"/>
    <col min="2779" max="2779" width="16.28515625" style="22" customWidth="1"/>
    <col min="2780" max="2780" width="15.85546875" style="22" customWidth="1"/>
    <col min="2781" max="2781" width="21.7109375" style="22" customWidth="1"/>
    <col min="2782" max="2782" width="15" style="22" customWidth="1"/>
    <col min="2783" max="2783" width="14.7109375" style="22" customWidth="1"/>
    <col min="2784" max="3011" width="7.28515625" style="22"/>
    <col min="3012" max="3012" width="11.140625" style="22" customWidth="1"/>
    <col min="3013" max="3013" width="52.42578125" style="22" customWidth="1"/>
    <col min="3014" max="3015" width="19.140625" style="22" customWidth="1"/>
    <col min="3016" max="3016" width="15.140625" style="22" customWidth="1"/>
    <col min="3017" max="3017" width="15.28515625" style="22" customWidth="1"/>
    <col min="3018" max="3018" width="14.42578125" style="22" customWidth="1"/>
    <col min="3019" max="3019" width="12.7109375" style="22" bestFit="1" customWidth="1"/>
    <col min="3020" max="3020" width="14.7109375" style="22" customWidth="1"/>
    <col min="3021" max="3021" width="15.140625" style="22" customWidth="1"/>
    <col min="3022" max="3022" width="15.7109375" style="22" customWidth="1"/>
    <col min="3023" max="3023" width="16" style="22" customWidth="1"/>
    <col min="3024" max="3024" width="13.7109375" style="22" customWidth="1"/>
    <col min="3025" max="3025" width="16" style="22" customWidth="1"/>
    <col min="3026" max="3026" width="15.42578125" style="22" customWidth="1"/>
    <col min="3027" max="3027" width="14" style="22" customWidth="1"/>
    <col min="3028" max="3028" width="14.5703125" style="22" customWidth="1"/>
    <col min="3029" max="3029" width="14.7109375" style="22" customWidth="1"/>
    <col min="3030" max="3030" width="13.28515625" style="22" customWidth="1"/>
    <col min="3031" max="3031" width="16.7109375" style="22" customWidth="1"/>
    <col min="3032" max="3032" width="16.42578125" style="22" customWidth="1"/>
    <col min="3033" max="3033" width="17.140625" style="22" customWidth="1"/>
    <col min="3034" max="3034" width="18" style="22" customWidth="1"/>
    <col min="3035" max="3035" width="16.28515625" style="22" customWidth="1"/>
    <col min="3036" max="3036" width="15.85546875" style="22" customWidth="1"/>
    <col min="3037" max="3037" width="21.7109375" style="22" customWidth="1"/>
    <col min="3038" max="3038" width="15" style="22" customWidth="1"/>
    <col min="3039" max="3039" width="14.7109375" style="22" customWidth="1"/>
    <col min="3040" max="3267" width="7.28515625" style="22"/>
    <col min="3268" max="3268" width="11.140625" style="22" customWidth="1"/>
    <col min="3269" max="3269" width="52.42578125" style="22" customWidth="1"/>
    <col min="3270" max="3271" width="19.140625" style="22" customWidth="1"/>
    <col min="3272" max="3272" width="15.140625" style="22" customWidth="1"/>
    <col min="3273" max="3273" width="15.28515625" style="22" customWidth="1"/>
    <col min="3274" max="3274" width="14.42578125" style="22" customWidth="1"/>
    <col min="3275" max="3275" width="12.7109375" style="22" bestFit="1" customWidth="1"/>
    <col min="3276" max="3276" width="14.7109375" style="22" customWidth="1"/>
    <col min="3277" max="3277" width="15.140625" style="22" customWidth="1"/>
    <col min="3278" max="3278" width="15.7109375" style="22" customWidth="1"/>
    <col min="3279" max="3279" width="16" style="22" customWidth="1"/>
    <col min="3280" max="3280" width="13.7109375" style="22" customWidth="1"/>
    <col min="3281" max="3281" width="16" style="22" customWidth="1"/>
    <col min="3282" max="3282" width="15.42578125" style="22" customWidth="1"/>
    <col min="3283" max="3283" width="14" style="22" customWidth="1"/>
    <col min="3284" max="3284" width="14.5703125" style="22" customWidth="1"/>
    <col min="3285" max="3285" width="14.7109375" style="22" customWidth="1"/>
    <col min="3286" max="3286" width="13.28515625" style="22" customWidth="1"/>
    <col min="3287" max="3287" width="16.7109375" style="22" customWidth="1"/>
    <col min="3288" max="3288" width="16.42578125" style="22" customWidth="1"/>
    <col min="3289" max="3289" width="17.140625" style="22" customWidth="1"/>
    <col min="3290" max="3290" width="18" style="22" customWidth="1"/>
    <col min="3291" max="3291" width="16.28515625" style="22" customWidth="1"/>
    <col min="3292" max="3292" width="15.85546875" style="22" customWidth="1"/>
    <col min="3293" max="3293" width="21.7109375" style="22" customWidth="1"/>
    <col min="3294" max="3294" width="15" style="22" customWidth="1"/>
    <col min="3295" max="3295" width="14.7109375" style="22" customWidth="1"/>
    <col min="3296" max="3523" width="7.28515625" style="22"/>
    <col min="3524" max="3524" width="11.140625" style="22" customWidth="1"/>
    <col min="3525" max="3525" width="52.42578125" style="22" customWidth="1"/>
    <col min="3526" max="3527" width="19.140625" style="22" customWidth="1"/>
    <col min="3528" max="3528" width="15.140625" style="22" customWidth="1"/>
    <col min="3529" max="3529" width="15.28515625" style="22" customWidth="1"/>
    <col min="3530" max="3530" width="14.42578125" style="22" customWidth="1"/>
    <col min="3531" max="3531" width="12.7109375" style="22" bestFit="1" customWidth="1"/>
    <col min="3532" max="3532" width="14.7109375" style="22" customWidth="1"/>
    <col min="3533" max="3533" width="15.140625" style="22" customWidth="1"/>
    <col min="3534" max="3534" width="15.7109375" style="22" customWidth="1"/>
    <col min="3535" max="3535" width="16" style="22" customWidth="1"/>
    <col min="3536" max="3536" width="13.7109375" style="22" customWidth="1"/>
    <col min="3537" max="3537" width="16" style="22" customWidth="1"/>
    <col min="3538" max="3538" width="15.42578125" style="22" customWidth="1"/>
    <col min="3539" max="3539" width="14" style="22" customWidth="1"/>
    <col min="3540" max="3540" width="14.5703125" style="22" customWidth="1"/>
    <col min="3541" max="3541" width="14.7109375" style="22" customWidth="1"/>
    <col min="3542" max="3542" width="13.28515625" style="22" customWidth="1"/>
    <col min="3543" max="3543" width="16.7109375" style="22" customWidth="1"/>
    <col min="3544" max="3544" width="16.42578125" style="22" customWidth="1"/>
    <col min="3545" max="3545" width="17.140625" style="22" customWidth="1"/>
    <col min="3546" max="3546" width="18" style="22" customWidth="1"/>
    <col min="3547" max="3547" width="16.28515625" style="22" customWidth="1"/>
    <col min="3548" max="3548" width="15.85546875" style="22" customWidth="1"/>
    <col min="3549" max="3549" width="21.7109375" style="22" customWidth="1"/>
    <col min="3550" max="3550" width="15" style="22" customWidth="1"/>
    <col min="3551" max="3551" width="14.7109375" style="22" customWidth="1"/>
    <col min="3552" max="3779" width="7.28515625" style="22"/>
    <col min="3780" max="3780" width="11.140625" style="22" customWidth="1"/>
    <col min="3781" max="3781" width="52.42578125" style="22" customWidth="1"/>
    <col min="3782" max="3783" width="19.140625" style="22" customWidth="1"/>
    <col min="3784" max="3784" width="15.140625" style="22" customWidth="1"/>
    <col min="3785" max="3785" width="15.28515625" style="22" customWidth="1"/>
    <col min="3786" max="3786" width="14.42578125" style="22" customWidth="1"/>
    <col min="3787" max="3787" width="12.7109375" style="22" bestFit="1" customWidth="1"/>
    <col min="3788" max="3788" width="14.7109375" style="22" customWidth="1"/>
    <col min="3789" max="3789" width="15.140625" style="22" customWidth="1"/>
    <col min="3790" max="3790" width="15.7109375" style="22" customWidth="1"/>
    <col min="3791" max="3791" width="16" style="22" customWidth="1"/>
    <col min="3792" max="3792" width="13.7109375" style="22" customWidth="1"/>
    <col min="3793" max="3793" width="16" style="22" customWidth="1"/>
    <col min="3794" max="3794" width="15.42578125" style="22" customWidth="1"/>
    <col min="3795" max="3795" width="14" style="22" customWidth="1"/>
    <col min="3796" max="3796" width="14.5703125" style="22" customWidth="1"/>
    <col min="3797" max="3797" width="14.7109375" style="22" customWidth="1"/>
    <col min="3798" max="3798" width="13.28515625" style="22" customWidth="1"/>
    <col min="3799" max="3799" width="16.7109375" style="22" customWidth="1"/>
    <col min="3800" max="3800" width="16.42578125" style="22" customWidth="1"/>
    <col min="3801" max="3801" width="17.140625" style="22" customWidth="1"/>
    <col min="3802" max="3802" width="18" style="22" customWidth="1"/>
    <col min="3803" max="3803" width="16.28515625" style="22" customWidth="1"/>
    <col min="3804" max="3804" width="15.85546875" style="22" customWidth="1"/>
    <col min="3805" max="3805" width="21.7109375" style="22" customWidth="1"/>
    <col min="3806" max="3806" width="15" style="22" customWidth="1"/>
    <col min="3807" max="3807" width="14.7109375" style="22" customWidth="1"/>
    <col min="3808" max="4035" width="7.28515625" style="22"/>
    <col min="4036" max="4036" width="11.140625" style="22" customWidth="1"/>
    <col min="4037" max="4037" width="52.42578125" style="22" customWidth="1"/>
    <col min="4038" max="4039" width="19.140625" style="22" customWidth="1"/>
    <col min="4040" max="4040" width="15.140625" style="22" customWidth="1"/>
    <col min="4041" max="4041" width="15.28515625" style="22" customWidth="1"/>
    <col min="4042" max="4042" width="14.42578125" style="22" customWidth="1"/>
    <col min="4043" max="4043" width="12.7109375" style="22" bestFit="1" customWidth="1"/>
    <col min="4044" max="4044" width="14.7109375" style="22" customWidth="1"/>
    <col min="4045" max="4045" width="15.140625" style="22" customWidth="1"/>
    <col min="4046" max="4046" width="15.7109375" style="22" customWidth="1"/>
    <col min="4047" max="4047" width="16" style="22" customWidth="1"/>
    <col min="4048" max="4048" width="13.7109375" style="22" customWidth="1"/>
    <col min="4049" max="4049" width="16" style="22" customWidth="1"/>
    <col min="4050" max="4050" width="15.42578125" style="22" customWidth="1"/>
    <col min="4051" max="4051" width="14" style="22" customWidth="1"/>
    <col min="4052" max="4052" width="14.5703125" style="22" customWidth="1"/>
    <col min="4053" max="4053" width="14.7109375" style="22" customWidth="1"/>
    <col min="4054" max="4054" width="13.28515625" style="22" customWidth="1"/>
    <col min="4055" max="4055" width="16.7109375" style="22" customWidth="1"/>
    <col min="4056" max="4056" width="16.42578125" style="22" customWidth="1"/>
    <col min="4057" max="4057" width="17.140625" style="22" customWidth="1"/>
    <col min="4058" max="4058" width="18" style="22" customWidth="1"/>
    <col min="4059" max="4059" width="16.28515625" style="22" customWidth="1"/>
    <col min="4060" max="4060" width="15.85546875" style="22" customWidth="1"/>
    <col min="4061" max="4061" width="21.7109375" style="22" customWidth="1"/>
    <col min="4062" max="4062" width="15" style="22" customWidth="1"/>
    <col min="4063" max="4063" width="14.7109375" style="22" customWidth="1"/>
    <col min="4064" max="4291" width="7.28515625" style="22"/>
    <col min="4292" max="4292" width="11.140625" style="22" customWidth="1"/>
    <col min="4293" max="4293" width="52.42578125" style="22" customWidth="1"/>
    <col min="4294" max="4295" width="19.140625" style="22" customWidth="1"/>
    <col min="4296" max="4296" width="15.140625" style="22" customWidth="1"/>
    <col min="4297" max="4297" width="15.28515625" style="22" customWidth="1"/>
    <col min="4298" max="4298" width="14.42578125" style="22" customWidth="1"/>
    <col min="4299" max="4299" width="12.7109375" style="22" bestFit="1" customWidth="1"/>
    <col min="4300" max="4300" width="14.7109375" style="22" customWidth="1"/>
    <col min="4301" max="4301" width="15.140625" style="22" customWidth="1"/>
    <col min="4302" max="4302" width="15.7109375" style="22" customWidth="1"/>
    <col min="4303" max="4303" width="16" style="22" customWidth="1"/>
    <col min="4304" max="4304" width="13.7109375" style="22" customWidth="1"/>
    <col min="4305" max="4305" width="16" style="22" customWidth="1"/>
    <col min="4306" max="4306" width="15.42578125" style="22" customWidth="1"/>
    <col min="4307" max="4307" width="14" style="22" customWidth="1"/>
    <col min="4308" max="4308" width="14.5703125" style="22" customWidth="1"/>
    <col min="4309" max="4309" width="14.7109375" style="22" customWidth="1"/>
    <col min="4310" max="4310" width="13.28515625" style="22" customWidth="1"/>
    <col min="4311" max="4311" width="16.7109375" style="22" customWidth="1"/>
    <col min="4312" max="4312" width="16.42578125" style="22" customWidth="1"/>
    <col min="4313" max="4313" width="17.140625" style="22" customWidth="1"/>
    <col min="4314" max="4314" width="18" style="22" customWidth="1"/>
    <col min="4315" max="4315" width="16.28515625" style="22" customWidth="1"/>
    <col min="4316" max="4316" width="15.85546875" style="22" customWidth="1"/>
    <col min="4317" max="4317" width="21.7109375" style="22" customWidth="1"/>
    <col min="4318" max="4318" width="15" style="22" customWidth="1"/>
    <col min="4319" max="4319" width="14.7109375" style="22" customWidth="1"/>
    <col min="4320" max="4547" width="7.28515625" style="22"/>
    <col min="4548" max="4548" width="11.140625" style="22" customWidth="1"/>
    <col min="4549" max="4549" width="52.42578125" style="22" customWidth="1"/>
    <col min="4550" max="4551" width="19.140625" style="22" customWidth="1"/>
    <col min="4552" max="4552" width="15.140625" style="22" customWidth="1"/>
    <col min="4553" max="4553" width="15.28515625" style="22" customWidth="1"/>
    <col min="4554" max="4554" width="14.42578125" style="22" customWidth="1"/>
    <col min="4555" max="4555" width="12.7109375" style="22" bestFit="1" customWidth="1"/>
    <col min="4556" max="4556" width="14.7109375" style="22" customWidth="1"/>
    <col min="4557" max="4557" width="15.140625" style="22" customWidth="1"/>
    <col min="4558" max="4558" width="15.7109375" style="22" customWidth="1"/>
    <col min="4559" max="4559" width="16" style="22" customWidth="1"/>
    <col min="4560" max="4560" width="13.7109375" style="22" customWidth="1"/>
    <col min="4561" max="4561" width="16" style="22" customWidth="1"/>
    <col min="4562" max="4562" width="15.42578125" style="22" customWidth="1"/>
    <col min="4563" max="4563" width="14" style="22" customWidth="1"/>
    <col min="4564" max="4564" width="14.5703125" style="22" customWidth="1"/>
    <col min="4565" max="4565" width="14.7109375" style="22" customWidth="1"/>
    <col min="4566" max="4566" width="13.28515625" style="22" customWidth="1"/>
    <col min="4567" max="4567" width="16.7109375" style="22" customWidth="1"/>
    <col min="4568" max="4568" width="16.42578125" style="22" customWidth="1"/>
    <col min="4569" max="4569" width="17.140625" style="22" customWidth="1"/>
    <col min="4570" max="4570" width="18" style="22" customWidth="1"/>
    <col min="4571" max="4571" width="16.28515625" style="22" customWidth="1"/>
    <col min="4572" max="4572" width="15.85546875" style="22" customWidth="1"/>
    <col min="4573" max="4573" width="21.7109375" style="22" customWidth="1"/>
    <col min="4574" max="4574" width="15" style="22" customWidth="1"/>
    <col min="4575" max="4575" width="14.7109375" style="22" customWidth="1"/>
    <col min="4576" max="4803" width="7.28515625" style="22"/>
    <col min="4804" max="4804" width="11.140625" style="22" customWidth="1"/>
    <col min="4805" max="4805" width="52.42578125" style="22" customWidth="1"/>
    <col min="4806" max="4807" width="19.140625" style="22" customWidth="1"/>
    <col min="4808" max="4808" width="15.140625" style="22" customWidth="1"/>
    <col min="4809" max="4809" width="15.28515625" style="22" customWidth="1"/>
    <col min="4810" max="4810" width="14.42578125" style="22" customWidth="1"/>
    <col min="4811" max="4811" width="12.7109375" style="22" bestFit="1" customWidth="1"/>
    <col min="4812" max="4812" width="14.7109375" style="22" customWidth="1"/>
    <col min="4813" max="4813" width="15.140625" style="22" customWidth="1"/>
    <col min="4814" max="4814" width="15.7109375" style="22" customWidth="1"/>
    <col min="4815" max="4815" width="16" style="22" customWidth="1"/>
    <col min="4816" max="4816" width="13.7109375" style="22" customWidth="1"/>
    <col min="4817" max="4817" width="16" style="22" customWidth="1"/>
    <col min="4818" max="4818" width="15.42578125" style="22" customWidth="1"/>
    <col min="4819" max="4819" width="14" style="22" customWidth="1"/>
    <col min="4820" max="4820" width="14.5703125" style="22" customWidth="1"/>
    <col min="4821" max="4821" width="14.7109375" style="22" customWidth="1"/>
    <col min="4822" max="4822" width="13.28515625" style="22" customWidth="1"/>
    <col min="4823" max="4823" width="16.7109375" style="22" customWidth="1"/>
    <col min="4824" max="4824" width="16.42578125" style="22" customWidth="1"/>
    <col min="4825" max="4825" width="17.140625" style="22" customWidth="1"/>
    <col min="4826" max="4826" width="18" style="22" customWidth="1"/>
    <col min="4827" max="4827" width="16.28515625" style="22" customWidth="1"/>
    <col min="4828" max="4828" width="15.85546875" style="22" customWidth="1"/>
    <col min="4829" max="4829" width="21.7109375" style="22" customWidth="1"/>
    <col min="4830" max="4830" width="15" style="22" customWidth="1"/>
    <col min="4831" max="4831" width="14.7109375" style="22" customWidth="1"/>
    <col min="4832" max="5059" width="7.28515625" style="22"/>
    <col min="5060" max="5060" width="11.140625" style="22" customWidth="1"/>
    <col min="5061" max="5061" width="52.42578125" style="22" customWidth="1"/>
    <col min="5062" max="5063" width="19.140625" style="22" customWidth="1"/>
    <col min="5064" max="5064" width="15.140625" style="22" customWidth="1"/>
    <col min="5065" max="5065" width="15.28515625" style="22" customWidth="1"/>
    <col min="5066" max="5066" width="14.42578125" style="22" customWidth="1"/>
    <col min="5067" max="5067" width="12.7109375" style="22" bestFit="1" customWidth="1"/>
    <col min="5068" max="5068" width="14.7109375" style="22" customWidth="1"/>
    <col min="5069" max="5069" width="15.140625" style="22" customWidth="1"/>
    <col min="5070" max="5070" width="15.7109375" style="22" customWidth="1"/>
    <col min="5071" max="5071" width="16" style="22" customWidth="1"/>
    <col min="5072" max="5072" width="13.7109375" style="22" customWidth="1"/>
    <col min="5073" max="5073" width="16" style="22" customWidth="1"/>
    <col min="5074" max="5074" width="15.42578125" style="22" customWidth="1"/>
    <col min="5075" max="5075" width="14" style="22" customWidth="1"/>
    <col min="5076" max="5076" width="14.5703125" style="22" customWidth="1"/>
    <col min="5077" max="5077" width="14.7109375" style="22" customWidth="1"/>
    <col min="5078" max="5078" width="13.28515625" style="22" customWidth="1"/>
    <col min="5079" max="5079" width="16.7109375" style="22" customWidth="1"/>
    <col min="5080" max="5080" width="16.42578125" style="22" customWidth="1"/>
    <col min="5081" max="5081" width="17.140625" style="22" customWidth="1"/>
    <col min="5082" max="5082" width="18" style="22" customWidth="1"/>
    <col min="5083" max="5083" width="16.28515625" style="22" customWidth="1"/>
    <col min="5084" max="5084" width="15.85546875" style="22" customWidth="1"/>
    <col min="5085" max="5085" width="21.7109375" style="22" customWidth="1"/>
    <col min="5086" max="5086" width="15" style="22" customWidth="1"/>
    <col min="5087" max="5087" width="14.7109375" style="22" customWidth="1"/>
    <col min="5088" max="5315" width="7.28515625" style="22"/>
    <col min="5316" max="5316" width="11.140625" style="22" customWidth="1"/>
    <col min="5317" max="5317" width="52.42578125" style="22" customWidth="1"/>
    <col min="5318" max="5319" width="19.140625" style="22" customWidth="1"/>
    <col min="5320" max="5320" width="15.140625" style="22" customWidth="1"/>
    <col min="5321" max="5321" width="15.28515625" style="22" customWidth="1"/>
    <col min="5322" max="5322" width="14.42578125" style="22" customWidth="1"/>
    <col min="5323" max="5323" width="12.7109375" style="22" bestFit="1" customWidth="1"/>
    <col min="5324" max="5324" width="14.7109375" style="22" customWidth="1"/>
    <col min="5325" max="5325" width="15.140625" style="22" customWidth="1"/>
    <col min="5326" max="5326" width="15.7109375" style="22" customWidth="1"/>
    <col min="5327" max="5327" width="16" style="22" customWidth="1"/>
    <col min="5328" max="5328" width="13.7109375" style="22" customWidth="1"/>
    <col min="5329" max="5329" width="16" style="22" customWidth="1"/>
    <col min="5330" max="5330" width="15.42578125" style="22" customWidth="1"/>
    <col min="5331" max="5331" width="14" style="22" customWidth="1"/>
    <col min="5332" max="5332" width="14.5703125" style="22" customWidth="1"/>
    <col min="5333" max="5333" width="14.7109375" style="22" customWidth="1"/>
    <col min="5334" max="5334" width="13.28515625" style="22" customWidth="1"/>
    <col min="5335" max="5335" width="16.7109375" style="22" customWidth="1"/>
    <col min="5336" max="5336" width="16.42578125" style="22" customWidth="1"/>
    <col min="5337" max="5337" width="17.140625" style="22" customWidth="1"/>
    <col min="5338" max="5338" width="18" style="22" customWidth="1"/>
    <col min="5339" max="5339" width="16.28515625" style="22" customWidth="1"/>
    <col min="5340" max="5340" width="15.85546875" style="22" customWidth="1"/>
    <col min="5341" max="5341" width="21.7109375" style="22" customWidth="1"/>
    <col min="5342" max="5342" width="15" style="22" customWidth="1"/>
    <col min="5343" max="5343" width="14.7109375" style="22" customWidth="1"/>
    <col min="5344" max="5571" width="7.28515625" style="22"/>
    <col min="5572" max="5572" width="11.140625" style="22" customWidth="1"/>
    <col min="5573" max="5573" width="52.42578125" style="22" customWidth="1"/>
    <col min="5574" max="5575" width="19.140625" style="22" customWidth="1"/>
    <col min="5576" max="5576" width="15.140625" style="22" customWidth="1"/>
    <col min="5577" max="5577" width="15.28515625" style="22" customWidth="1"/>
    <col min="5578" max="5578" width="14.42578125" style="22" customWidth="1"/>
    <col min="5579" max="5579" width="12.7109375" style="22" bestFit="1" customWidth="1"/>
    <col min="5580" max="5580" width="14.7109375" style="22" customWidth="1"/>
    <col min="5581" max="5581" width="15.140625" style="22" customWidth="1"/>
    <col min="5582" max="5582" width="15.7109375" style="22" customWidth="1"/>
    <col min="5583" max="5583" width="16" style="22" customWidth="1"/>
    <col min="5584" max="5584" width="13.7109375" style="22" customWidth="1"/>
    <col min="5585" max="5585" width="16" style="22" customWidth="1"/>
    <col min="5586" max="5586" width="15.42578125" style="22" customWidth="1"/>
    <col min="5587" max="5587" width="14" style="22" customWidth="1"/>
    <col min="5588" max="5588" width="14.5703125" style="22" customWidth="1"/>
    <col min="5589" max="5589" width="14.7109375" style="22" customWidth="1"/>
    <col min="5590" max="5590" width="13.28515625" style="22" customWidth="1"/>
    <col min="5591" max="5591" width="16.7109375" style="22" customWidth="1"/>
    <col min="5592" max="5592" width="16.42578125" style="22" customWidth="1"/>
    <col min="5593" max="5593" width="17.140625" style="22" customWidth="1"/>
    <col min="5594" max="5594" width="18" style="22" customWidth="1"/>
    <col min="5595" max="5595" width="16.28515625" style="22" customWidth="1"/>
    <col min="5596" max="5596" width="15.85546875" style="22" customWidth="1"/>
    <col min="5597" max="5597" width="21.7109375" style="22" customWidth="1"/>
    <col min="5598" max="5598" width="15" style="22" customWidth="1"/>
    <col min="5599" max="5599" width="14.7109375" style="22" customWidth="1"/>
    <col min="5600" max="5827" width="7.28515625" style="22"/>
    <col min="5828" max="5828" width="11.140625" style="22" customWidth="1"/>
    <col min="5829" max="5829" width="52.42578125" style="22" customWidth="1"/>
    <col min="5830" max="5831" width="19.140625" style="22" customWidth="1"/>
    <col min="5832" max="5832" width="15.140625" style="22" customWidth="1"/>
    <col min="5833" max="5833" width="15.28515625" style="22" customWidth="1"/>
    <col min="5834" max="5834" width="14.42578125" style="22" customWidth="1"/>
    <col min="5835" max="5835" width="12.7109375" style="22" bestFit="1" customWidth="1"/>
    <col min="5836" max="5836" width="14.7109375" style="22" customWidth="1"/>
    <col min="5837" max="5837" width="15.140625" style="22" customWidth="1"/>
    <col min="5838" max="5838" width="15.7109375" style="22" customWidth="1"/>
    <col min="5839" max="5839" width="16" style="22" customWidth="1"/>
    <col min="5840" max="5840" width="13.7109375" style="22" customWidth="1"/>
    <col min="5841" max="5841" width="16" style="22" customWidth="1"/>
    <col min="5842" max="5842" width="15.42578125" style="22" customWidth="1"/>
    <col min="5843" max="5843" width="14" style="22" customWidth="1"/>
    <col min="5844" max="5844" width="14.5703125" style="22" customWidth="1"/>
    <col min="5845" max="5845" width="14.7109375" style="22" customWidth="1"/>
    <col min="5846" max="5846" width="13.28515625" style="22" customWidth="1"/>
    <col min="5847" max="5847" width="16.7109375" style="22" customWidth="1"/>
    <col min="5848" max="5848" width="16.42578125" style="22" customWidth="1"/>
    <col min="5849" max="5849" width="17.140625" style="22" customWidth="1"/>
    <col min="5850" max="5850" width="18" style="22" customWidth="1"/>
    <col min="5851" max="5851" width="16.28515625" style="22" customWidth="1"/>
    <col min="5852" max="5852" width="15.85546875" style="22" customWidth="1"/>
    <col min="5853" max="5853" width="21.7109375" style="22" customWidth="1"/>
    <col min="5854" max="5854" width="15" style="22" customWidth="1"/>
    <col min="5855" max="5855" width="14.7109375" style="22" customWidth="1"/>
    <col min="5856" max="6083" width="7.28515625" style="22"/>
    <col min="6084" max="6084" width="11.140625" style="22" customWidth="1"/>
    <col min="6085" max="6085" width="52.42578125" style="22" customWidth="1"/>
    <col min="6086" max="6087" width="19.140625" style="22" customWidth="1"/>
    <col min="6088" max="6088" width="15.140625" style="22" customWidth="1"/>
    <col min="6089" max="6089" width="15.28515625" style="22" customWidth="1"/>
    <col min="6090" max="6090" width="14.42578125" style="22" customWidth="1"/>
    <col min="6091" max="6091" width="12.7109375" style="22" bestFit="1" customWidth="1"/>
    <col min="6092" max="6092" width="14.7109375" style="22" customWidth="1"/>
    <col min="6093" max="6093" width="15.140625" style="22" customWidth="1"/>
    <col min="6094" max="6094" width="15.7109375" style="22" customWidth="1"/>
    <col min="6095" max="6095" width="16" style="22" customWidth="1"/>
    <col min="6096" max="6096" width="13.7109375" style="22" customWidth="1"/>
    <col min="6097" max="6097" width="16" style="22" customWidth="1"/>
    <col min="6098" max="6098" width="15.42578125" style="22" customWidth="1"/>
    <col min="6099" max="6099" width="14" style="22" customWidth="1"/>
    <col min="6100" max="6100" width="14.5703125" style="22" customWidth="1"/>
    <col min="6101" max="6101" width="14.7109375" style="22" customWidth="1"/>
    <col min="6102" max="6102" width="13.28515625" style="22" customWidth="1"/>
    <col min="6103" max="6103" width="16.7109375" style="22" customWidth="1"/>
    <col min="6104" max="6104" width="16.42578125" style="22" customWidth="1"/>
    <col min="6105" max="6105" width="17.140625" style="22" customWidth="1"/>
    <col min="6106" max="6106" width="18" style="22" customWidth="1"/>
    <col min="6107" max="6107" width="16.28515625" style="22" customWidth="1"/>
    <col min="6108" max="6108" width="15.85546875" style="22" customWidth="1"/>
    <col min="6109" max="6109" width="21.7109375" style="22" customWidth="1"/>
    <col min="6110" max="6110" width="15" style="22" customWidth="1"/>
    <col min="6111" max="6111" width="14.7109375" style="22" customWidth="1"/>
    <col min="6112" max="6339" width="7.28515625" style="22"/>
    <col min="6340" max="6340" width="11.140625" style="22" customWidth="1"/>
    <col min="6341" max="6341" width="52.42578125" style="22" customWidth="1"/>
    <col min="6342" max="6343" width="19.140625" style="22" customWidth="1"/>
    <col min="6344" max="6344" width="15.140625" style="22" customWidth="1"/>
    <col min="6345" max="6345" width="15.28515625" style="22" customWidth="1"/>
    <col min="6346" max="6346" width="14.42578125" style="22" customWidth="1"/>
    <col min="6347" max="6347" width="12.7109375" style="22" bestFit="1" customWidth="1"/>
    <col min="6348" max="6348" width="14.7109375" style="22" customWidth="1"/>
    <col min="6349" max="6349" width="15.140625" style="22" customWidth="1"/>
    <col min="6350" max="6350" width="15.7109375" style="22" customWidth="1"/>
    <col min="6351" max="6351" width="16" style="22" customWidth="1"/>
    <col min="6352" max="6352" width="13.7109375" style="22" customWidth="1"/>
    <col min="6353" max="6353" width="16" style="22" customWidth="1"/>
    <col min="6354" max="6354" width="15.42578125" style="22" customWidth="1"/>
    <col min="6355" max="6355" width="14" style="22" customWidth="1"/>
    <col min="6356" max="6356" width="14.5703125" style="22" customWidth="1"/>
    <col min="6357" max="6357" width="14.7109375" style="22" customWidth="1"/>
    <col min="6358" max="6358" width="13.28515625" style="22" customWidth="1"/>
    <col min="6359" max="6359" width="16.7109375" style="22" customWidth="1"/>
    <col min="6360" max="6360" width="16.42578125" style="22" customWidth="1"/>
    <col min="6361" max="6361" width="17.140625" style="22" customWidth="1"/>
    <col min="6362" max="6362" width="18" style="22" customWidth="1"/>
    <col min="6363" max="6363" width="16.28515625" style="22" customWidth="1"/>
    <col min="6364" max="6364" width="15.85546875" style="22" customWidth="1"/>
    <col min="6365" max="6365" width="21.7109375" style="22" customWidth="1"/>
    <col min="6366" max="6366" width="15" style="22" customWidth="1"/>
    <col min="6367" max="6367" width="14.7109375" style="22" customWidth="1"/>
    <col min="6368" max="6595" width="7.28515625" style="22"/>
    <col min="6596" max="6596" width="11.140625" style="22" customWidth="1"/>
    <col min="6597" max="6597" width="52.42578125" style="22" customWidth="1"/>
    <col min="6598" max="6599" width="19.140625" style="22" customWidth="1"/>
    <col min="6600" max="6600" width="15.140625" style="22" customWidth="1"/>
    <col min="6601" max="6601" width="15.28515625" style="22" customWidth="1"/>
    <col min="6602" max="6602" width="14.42578125" style="22" customWidth="1"/>
    <col min="6603" max="6603" width="12.7109375" style="22" bestFit="1" customWidth="1"/>
    <col min="6604" max="6604" width="14.7109375" style="22" customWidth="1"/>
    <col min="6605" max="6605" width="15.140625" style="22" customWidth="1"/>
    <col min="6606" max="6606" width="15.7109375" style="22" customWidth="1"/>
    <col min="6607" max="6607" width="16" style="22" customWidth="1"/>
    <col min="6608" max="6608" width="13.7109375" style="22" customWidth="1"/>
    <col min="6609" max="6609" width="16" style="22" customWidth="1"/>
    <col min="6610" max="6610" width="15.42578125" style="22" customWidth="1"/>
    <col min="6611" max="6611" width="14" style="22" customWidth="1"/>
    <col min="6612" max="6612" width="14.5703125" style="22" customWidth="1"/>
    <col min="6613" max="6613" width="14.7109375" style="22" customWidth="1"/>
    <col min="6614" max="6614" width="13.28515625" style="22" customWidth="1"/>
    <col min="6615" max="6615" width="16.7109375" style="22" customWidth="1"/>
    <col min="6616" max="6616" width="16.42578125" style="22" customWidth="1"/>
    <col min="6617" max="6617" width="17.140625" style="22" customWidth="1"/>
    <col min="6618" max="6618" width="18" style="22" customWidth="1"/>
    <col min="6619" max="6619" width="16.28515625" style="22" customWidth="1"/>
    <col min="6620" max="6620" width="15.85546875" style="22" customWidth="1"/>
    <col min="6621" max="6621" width="21.7109375" style="22" customWidth="1"/>
    <col min="6622" max="6622" width="15" style="22" customWidth="1"/>
    <col min="6623" max="6623" width="14.7109375" style="22" customWidth="1"/>
    <col min="6624" max="6851" width="7.28515625" style="22"/>
    <col min="6852" max="6852" width="11.140625" style="22" customWidth="1"/>
    <col min="6853" max="6853" width="52.42578125" style="22" customWidth="1"/>
    <col min="6854" max="6855" width="19.140625" style="22" customWidth="1"/>
    <col min="6856" max="6856" width="15.140625" style="22" customWidth="1"/>
    <col min="6857" max="6857" width="15.28515625" style="22" customWidth="1"/>
    <col min="6858" max="6858" width="14.42578125" style="22" customWidth="1"/>
    <col min="6859" max="6859" width="12.7109375" style="22" bestFit="1" customWidth="1"/>
    <col min="6860" max="6860" width="14.7109375" style="22" customWidth="1"/>
    <col min="6861" max="6861" width="15.140625" style="22" customWidth="1"/>
    <col min="6862" max="6862" width="15.7109375" style="22" customWidth="1"/>
    <col min="6863" max="6863" width="16" style="22" customWidth="1"/>
    <col min="6864" max="6864" width="13.7109375" style="22" customWidth="1"/>
    <col min="6865" max="6865" width="16" style="22" customWidth="1"/>
    <col min="6866" max="6866" width="15.42578125" style="22" customWidth="1"/>
    <col min="6867" max="6867" width="14" style="22" customWidth="1"/>
    <col min="6868" max="6868" width="14.5703125" style="22" customWidth="1"/>
    <col min="6869" max="6869" width="14.7109375" style="22" customWidth="1"/>
    <col min="6870" max="6870" width="13.28515625" style="22" customWidth="1"/>
    <col min="6871" max="6871" width="16.7109375" style="22" customWidth="1"/>
    <col min="6872" max="6872" width="16.42578125" style="22" customWidth="1"/>
    <col min="6873" max="6873" width="17.140625" style="22" customWidth="1"/>
    <col min="6874" max="6874" width="18" style="22" customWidth="1"/>
    <col min="6875" max="6875" width="16.28515625" style="22" customWidth="1"/>
    <col min="6876" max="6876" width="15.85546875" style="22" customWidth="1"/>
    <col min="6877" max="6877" width="21.7109375" style="22" customWidth="1"/>
    <col min="6878" max="6878" width="15" style="22" customWidth="1"/>
    <col min="6879" max="6879" width="14.7109375" style="22" customWidth="1"/>
    <col min="6880" max="7107" width="7.28515625" style="22"/>
    <col min="7108" max="7108" width="11.140625" style="22" customWidth="1"/>
    <col min="7109" max="7109" width="52.42578125" style="22" customWidth="1"/>
    <col min="7110" max="7111" width="19.140625" style="22" customWidth="1"/>
    <col min="7112" max="7112" width="15.140625" style="22" customWidth="1"/>
    <col min="7113" max="7113" width="15.28515625" style="22" customWidth="1"/>
    <col min="7114" max="7114" width="14.42578125" style="22" customWidth="1"/>
    <col min="7115" max="7115" width="12.7109375" style="22" bestFit="1" customWidth="1"/>
    <col min="7116" max="7116" width="14.7109375" style="22" customWidth="1"/>
    <col min="7117" max="7117" width="15.140625" style="22" customWidth="1"/>
    <col min="7118" max="7118" width="15.7109375" style="22" customWidth="1"/>
    <col min="7119" max="7119" width="16" style="22" customWidth="1"/>
    <col min="7120" max="7120" width="13.7109375" style="22" customWidth="1"/>
    <col min="7121" max="7121" width="16" style="22" customWidth="1"/>
    <col min="7122" max="7122" width="15.42578125" style="22" customWidth="1"/>
    <col min="7123" max="7123" width="14" style="22" customWidth="1"/>
    <col min="7124" max="7124" width="14.5703125" style="22" customWidth="1"/>
    <col min="7125" max="7125" width="14.7109375" style="22" customWidth="1"/>
    <col min="7126" max="7126" width="13.28515625" style="22" customWidth="1"/>
    <col min="7127" max="7127" width="16.7109375" style="22" customWidth="1"/>
    <col min="7128" max="7128" width="16.42578125" style="22" customWidth="1"/>
    <col min="7129" max="7129" width="17.140625" style="22" customWidth="1"/>
    <col min="7130" max="7130" width="18" style="22" customWidth="1"/>
    <col min="7131" max="7131" width="16.28515625" style="22" customWidth="1"/>
    <col min="7132" max="7132" width="15.85546875" style="22" customWidth="1"/>
    <col min="7133" max="7133" width="21.7109375" style="22" customWidth="1"/>
    <col min="7134" max="7134" width="15" style="22" customWidth="1"/>
    <col min="7135" max="7135" width="14.7109375" style="22" customWidth="1"/>
    <col min="7136" max="7363" width="7.28515625" style="22"/>
    <col min="7364" max="7364" width="11.140625" style="22" customWidth="1"/>
    <col min="7365" max="7365" width="52.42578125" style="22" customWidth="1"/>
    <col min="7366" max="7367" width="19.140625" style="22" customWidth="1"/>
    <col min="7368" max="7368" width="15.140625" style="22" customWidth="1"/>
    <col min="7369" max="7369" width="15.28515625" style="22" customWidth="1"/>
    <col min="7370" max="7370" width="14.42578125" style="22" customWidth="1"/>
    <col min="7371" max="7371" width="12.7109375" style="22" bestFit="1" customWidth="1"/>
    <col min="7372" max="7372" width="14.7109375" style="22" customWidth="1"/>
    <col min="7373" max="7373" width="15.140625" style="22" customWidth="1"/>
    <col min="7374" max="7374" width="15.7109375" style="22" customWidth="1"/>
    <col min="7375" max="7375" width="16" style="22" customWidth="1"/>
    <col min="7376" max="7376" width="13.7109375" style="22" customWidth="1"/>
    <col min="7377" max="7377" width="16" style="22" customWidth="1"/>
    <col min="7378" max="7378" width="15.42578125" style="22" customWidth="1"/>
    <col min="7379" max="7379" width="14" style="22" customWidth="1"/>
    <col min="7380" max="7380" width="14.5703125" style="22" customWidth="1"/>
    <col min="7381" max="7381" width="14.7109375" style="22" customWidth="1"/>
    <col min="7382" max="7382" width="13.28515625" style="22" customWidth="1"/>
    <col min="7383" max="7383" width="16.7109375" style="22" customWidth="1"/>
    <col min="7384" max="7384" width="16.42578125" style="22" customWidth="1"/>
    <col min="7385" max="7385" width="17.140625" style="22" customWidth="1"/>
    <col min="7386" max="7386" width="18" style="22" customWidth="1"/>
    <col min="7387" max="7387" width="16.28515625" style="22" customWidth="1"/>
    <col min="7388" max="7388" width="15.85546875" style="22" customWidth="1"/>
    <col min="7389" max="7389" width="21.7109375" style="22" customWidth="1"/>
    <col min="7390" max="7390" width="15" style="22" customWidth="1"/>
    <col min="7391" max="7391" width="14.7109375" style="22" customWidth="1"/>
    <col min="7392" max="7619" width="7.28515625" style="22"/>
    <col min="7620" max="7620" width="11.140625" style="22" customWidth="1"/>
    <col min="7621" max="7621" width="52.42578125" style="22" customWidth="1"/>
    <col min="7622" max="7623" width="19.140625" style="22" customWidth="1"/>
    <col min="7624" max="7624" width="15.140625" style="22" customWidth="1"/>
    <col min="7625" max="7625" width="15.28515625" style="22" customWidth="1"/>
    <col min="7626" max="7626" width="14.42578125" style="22" customWidth="1"/>
    <col min="7627" max="7627" width="12.7109375" style="22" bestFit="1" customWidth="1"/>
    <col min="7628" max="7628" width="14.7109375" style="22" customWidth="1"/>
    <col min="7629" max="7629" width="15.140625" style="22" customWidth="1"/>
    <col min="7630" max="7630" width="15.7109375" style="22" customWidth="1"/>
    <col min="7631" max="7631" width="16" style="22" customWidth="1"/>
    <col min="7632" max="7632" width="13.7109375" style="22" customWidth="1"/>
    <col min="7633" max="7633" width="16" style="22" customWidth="1"/>
    <col min="7634" max="7634" width="15.42578125" style="22" customWidth="1"/>
    <col min="7635" max="7635" width="14" style="22" customWidth="1"/>
    <col min="7636" max="7636" width="14.5703125" style="22" customWidth="1"/>
    <col min="7637" max="7637" width="14.7109375" style="22" customWidth="1"/>
    <col min="7638" max="7638" width="13.28515625" style="22" customWidth="1"/>
    <col min="7639" max="7639" width="16.7109375" style="22" customWidth="1"/>
    <col min="7640" max="7640" width="16.42578125" style="22" customWidth="1"/>
    <col min="7641" max="7641" width="17.140625" style="22" customWidth="1"/>
    <col min="7642" max="7642" width="18" style="22" customWidth="1"/>
    <col min="7643" max="7643" width="16.28515625" style="22" customWidth="1"/>
    <col min="7644" max="7644" width="15.85546875" style="22" customWidth="1"/>
    <col min="7645" max="7645" width="21.7109375" style="22" customWidth="1"/>
    <col min="7646" max="7646" width="15" style="22" customWidth="1"/>
    <col min="7647" max="7647" width="14.7109375" style="22" customWidth="1"/>
    <col min="7648" max="7875" width="7.28515625" style="22"/>
    <col min="7876" max="7876" width="11.140625" style="22" customWidth="1"/>
    <col min="7877" max="7877" width="52.42578125" style="22" customWidth="1"/>
    <col min="7878" max="7879" width="19.140625" style="22" customWidth="1"/>
    <col min="7880" max="7880" width="15.140625" style="22" customWidth="1"/>
    <col min="7881" max="7881" width="15.28515625" style="22" customWidth="1"/>
    <col min="7882" max="7882" width="14.42578125" style="22" customWidth="1"/>
    <col min="7883" max="7883" width="12.7109375" style="22" bestFit="1" customWidth="1"/>
    <col min="7884" max="7884" width="14.7109375" style="22" customWidth="1"/>
    <col min="7885" max="7885" width="15.140625" style="22" customWidth="1"/>
    <col min="7886" max="7886" width="15.7109375" style="22" customWidth="1"/>
    <col min="7887" max="7887" width="16" style="22" customWidth="1"/>
    <col min="7888" max="7888" width="13.7109375" style="22" customWidth="1"/>
    <col min="7889" max="7889" width="16" style="22" customWidth="1"/>
    <col min="7890" max="7890" width="15.42578125" style="22" customWidth="1"/>
    <col min="7891" max="7891" width="14" style="22" customWidth="1"/>
    <col min="7892" max="7892" width="14.5703125" style="22" customWidth="1"/>
    <col min="7893" max="7893" width="14.7109375" style="22" customWidth="1"/>
    <col min="7894" max="7894" width="13.28515625" style="22" customWidth="1"/>
    <col min="7895" max="7895" width="16.7109375" style="22" customWidth="1"/>
    <col min="7896" max="7896" width="16.42578125" style="22" customWidth="1"/>
    <col min="7897" max="7897" width="17.140625" style="22" customWidth="1"/>
    <col min="7898" max="7898" width="18" style="22" customWidth="1"/>
    <col min="7899" max="7899" width="16.28515625" style="22" customWidth="1"/>
    <col min="7900" max="7900" width="15.85546875" style="22" customWidth="1"/>
    <col min="7901" max="7901" width="21.7109375" style="22" customWidth="1"/>
    <col min="7902" max="7902" width="15" style="22" customWidth="1"/>
    <col min="7903" max="7903" width="14.7109375" style="22" customWidth="1"/>
    <col min="7904" max="8131" width="7.28515625" style="22"/>
    <col min="8132" max="8132" width="11.140625" style="22" customWidth="1"/>
    <col min="8133" max="8133" width="52.42578125" style="22" customWidth="1"/>
    <col min="8134" max="8135" width="19.140625" style="22" customWidth="1"/>
    <col min="8136" max="8136" width="15.140625" style="22" customWidth="1"/>
    <col min="8137" max="8137" width="15.28515625" style="22" customWidth="1"/>
    <col min="8138" max="8138" width="14.42578125" style="22" customWidth="1"/>
    <col min="8139" max="8139" width="12.7109375" style="22" bestFit="1" customWidth="1"/>
    <col min="8140" max="8140" width="14.7109375" style="22" customWidth="1"/>
    <col min="8141" max="8141" width="15.140625" style="22" customWidth="1"/>
    <col min="8142" max="8142" width="15.7109375" style="22" customWidth="1"/>
    <col min="8143" max="8143" width="16" style="22" customWidth="1"/>
    <col min="8144" max="8144" width="13.7109375" style="22" customWidth="1"/>
    <col min="8145" max="8145" width="16" style="22" customWidth="1"/>
    <col min="8146" max="8146" width="15.42578125" style="22" customWidth="1"/>
    <col min="8147" max="8147" width="14" style="22" customWidth="1"/>
    <col min="8148" max="8148" width="14.5703125" style="22" customWidth="1"/>
    <col min="8149" max="8149" width="14.7109375" style="22" customWidth="1"/>
    <col min="8150" max="8150" width="13.28515625" style="22" customWidth="1"/>
    <col min="8151" max="8151" width="16.7109375" style="22" customWidth="1"/>
    <col min="8152" max="8152" width="16.42578125" style="22" customWidth="1"/>
    <col min="8153" max="8153" width="17.140625" style="22" customWidth="1"/>
    <col min="8154" max="8154" width="18" style="22" customWidth="1"/>
    <col min="8155" max="8155" width="16.28515625" style="22" customWidth="1"/>
    <col min="8156" max="8156" width="15.85546875" style="22" customWidth="1"/>
    <col min="8157" max="8157" width="21.7109375" style="22" customWidth="1"/>
    <col min="8158" max="8158" width="15" style="22" customWidth="1"/>
    <col min="8159" max="8159" width="14.7109375" style="22" customWidth="1"/>
    <col min="8160" max="8387" width="7.28515625" style="22"/>
    <col min="8388" max="8388" width="11.140625" style="22" customWidth="1"/>
    <col min="8389" max="8389" width="52.42578125" style="22" customWidth="1"/>
    <col min="8390" max="8391" width="19.140625" style="22" customWidth="1"/>
    <col min="8392" max="8392" width="15.140625" style="22" customWidth="1"/>
    <col min="8393" max="8393" width="15.28515625" style="22" customWidth="1"/>
    <col min="8394" max="8394" width="14.42578125" style="22" customWidth="1"/>
    <col min="8395" max="8395" width="12.7109375" style="22" bestFit="1" customWidth="1"/>
    <col min="8396" max="8396" width="14.7109375" style="22" customWidth="1"/>
    <col min="8397" max="8397" width="15.140625" style="22" customWidth="1"/>
    <col min="8398" max="8398" width="15.7109375" style="22" customWidth="1"/>
    <col min="8399" max="8399" width="16" style="22" customWidth="1"/>
    <col min="8400" max="8400" width="13.7109375" style="22" customWidth="1"/>
    <col min="8401" max="8401" width="16" style="22" customWidth="1"/>
    <col min="8402" max="8402" width="15.42578125" style="22" customWidth="1"/>
    <col min="8403" max="8403" width="14" style="22" customWidth="1"/>
    <col min="8404" max="8404" width="14.5703125" style="22" customWidth="1"/>
    <col min="8405" max="8405" width="14.7109375" style="22" customWidth="1"/>
    <col min="8406" max="8406" width="13.28515625" style="22" customWidth="1"/>
    <col min="8407" max="8407" width="16.7109375" style="22" customWidth="1"/>
    <col min="8408" max="8408" width="16.42578125" style="22" customWidth="1"/>
    <col min="8409" max="8409" width="17.140625" style="22" customWidth="1"/>
    <col min="8410" max="8410" width="18" style="22" customWidth="1"/>
    <col min="8411" max="8411" width="16.28515625" style="22" customWidth="1"/>
    <col min="8412" max="8412" width="15.85546875" style="22" customWidth="1"/>
    <col min="8413" max="8413" width="21.7109375" style="22" customWidth="1"/>
    <col min="8414" max="8414" width="15" style="22" customWidth="1"/>
    <col min="8415" max="8415" width="14.7109375" style="22" customWidth="1"/>
    <col min="8416" max="8643" width="7.28515625" style="22"/>
    <col min="8644" max="8644" width="11.140625" style="22" customWidth="1"/>
    <col min="8645" max="8645" width="52.42578125" style="22" customWidth="1"/>
    <col min="8646" max="8647" width="19.140625" style="22" customWidth="1"/>
    <col min="8648" max="8648" width="15.140625" style="22" customWidth="1"/>
    <col min="8649" max="8649" width="15.28515625" style="22" customWidth="1"/>
    <col min="8650" max="8650" width="14.42578125" style="22" customWidth="1"/>
    <col min="8651" max="8651" width="12.7109375" style="22" bestFit="1" customWidth="1"/>
    <col min="8652" max="8652" width="14.7109375" style="22" customWidth="1"/>
    <col min="8653" max="8653" width="15.140625" style="22" customWidth="1"/>
    <col min="8654" max="8654" width="15.7109375" style="22" customWidth="1"/>
    <col min="8655" max="8655" width="16" style="22" customWidth="1"/>
    <col min="8656" max="8656" width="13.7109375" style="22" customWidth="1"/>
    <col min="8657" max="8657" width="16" style="22" customWidth="1"/>
    <col min="8658" max="8658" width="15.42578125" style="22" customWidth="1"/>
    <col min="8659" max="8659" width="14" style="22" customWidth="1"/>
    <col min="8660" max="8660" width="14.5703125" style="22" customWidth="1"/>
    <col min="8661" max="8661" width="14.7109375" style="22" customWidth="1"/>
    <col min="8662" max="8662" width="13.28515625" style="22" customWidth="1"/>
    <col min="8663" max="8663" width="16.7109375" style="22" customWidth="1"/>
    <col min="8664" max="8664" width="16.42578125" style="22" customWidth="1"/>
    <col min="8665" max="8665" width="17.140625" style="22" customWidth="1"/>
    <col min="8666" max="8666" width="18" style="22" customWidth="1"/>
    <col min="8667" max="8667" width="16.28515625" style="22" customWidth="1"/>
    <col min="8668" max="8668" width="15.85546875" style="22" customWidth="1"/>
    <col min="8669" max="8669" width="21.7109375" style="22" customWidth="1"/>
    <col min="8670" max="8670" width="15" style="22" customWidth="1"/>
    <col min="8671" max="8671" width="14.7109375" style="22" customWidth="1"/>
    <col min="8672" max="8899" width="7.28515625" style="22"/>
    <col min="8900" max="8900" width="11.140625" style="22" customWidth="1"/>
    <col min="8901" max="8901" width="52.42578125" style="22" customWidth="1"/>
    <col min="8902" max="8903" width="19.140625" style="22" customWidth="1"/>
    <col min="8904" max="8904" width="15.140625" style="22" customWidth="1"/>
    <col min="8905" max="8905" width="15.28515625" style="22" customWidth="1"/>
    <col min="8906" max="8906" width="14.42578125" style="22" customWidth="1"/>
    <col min="8907" max="8907" width="12.7109375" style="22" bestFit="1" customWidth="1"/>
    <col min="8908" max="8908" width="14.7109375" style="22" customWidth="1"/>
    <col min="8909" max="8909" width="15.140625" style="22" customWidth="1"/>
    <col min="8910" max="8910" width="15.7109375" style="22" customWidth="1"/>
    <col min="8911" max="8911" width="16" style="22" customWidth="1"/>
    <col min="8912" max="8912" width="13.7109375" style="22" customWidth="1"/>
    <col min="8913" max="8913" width="16" style="22" customWidth="1"/>
    <col min="8914" max="8914" width="15.42578125" style="22" customWidth="1"/>
    <col min="8915" max="8915" width="14" style="22" customWidth="1"/>
    <col min="8916" max="8916" width="14.5703125" style="22" customWidth="1"/>
    <col min="8917" max="8917" width="14.7109375" style="22" customWidth="1"/>
    <col min="8918" max="8918" width="13.28515625" style="22" customWidth="1"/>
    <col min="8919" max="8919" width="16.7109375" style="22" customWidth="1"/>
    <col min="8920" max="8920" width="16.42578125" style="22" customWidth="1"/>
    <col min="8921" max="8921" width="17.140625" style="22" customWidth="1"/>
    <col min="8922" max="8922" width="18" style="22" customWidth="1"/>
    <col min="8923" max="8923" width="16.28515625" style="22" customWidth="1"/>
    <col min="8924" max="8924" width="15.85546875" style="22" customWidth="1"/>
    <col min="8925" max="8925" width="21.7109375" style="22" customWidth="1"/>
    <col min="8926" max="8926" width="15" style="22" customWidth="1"/>
    <col min="8927" max="8927" width="14.7109375" style="22" customWidth="1"/>
    <col min="8928" max="9155" width="7.28515625" style="22"/>
    <col min="9156" max="9156" width="11.140625" style="22" customWidth="1"/>
    <col min="9157" max="9157" width="52.42578125" style="22" customWidth="1"/>
    <col min="9158" max="9159" width="19.140625" style="22" customWidth="1"/>
    <col min="9160" max="9160" width="15.140625" style="22" customWidth="1"/>
    <col min="9161" max="9161" width="15.28515625" style="22" customWidth="1"/>
    <col min="9162" max="9162" width="14.42578125" style="22" customWidth="1"/>
    <col min="9163" max="9163" width="12.7109375" style="22" bestFit="1" customWidth="1"/>
    <col min="9164" max="9164" width="14.7109375" style="22" customWidth="1"/>
    <col min="9165" max="9165" width="15.140625" style="22" customWidth="1"/>
    <col min="9166" max="9166" width="15.7109375" style="22" customWidth="1"/>
    <col min="9167" max="9167" width="16" style="22" customWidth="1"/>
    <col min="9168" max="9168" width="13.7109375" style="22" customWidth="1"/>
    <col min="9169" max="9169" width="16" style="22" customWidth="1"/>
    <col min="9170" max="9170" width="15.42578125" style="22" customWidth="1"/>
    <col min="9171" max="9171" width="14" style="22" customWidth="1"/>
    <col min="9172" max="9172" width="14.5703125" style="22" customWidth="1"/>
    <col min="9173" max="9173" width="14.7109375" style="22" customWidth="1"/>
    <col min="9174" max="9174" width="13.28515625" style="22" customWidth="1"/>
    <col min="9175" max="9175" width="16.7109375" style="22" customWidth="1"/>
    <col min="9176" max="9176" width="16.42578125" style="22" customWidth="1"/>
    <col min="9177" max="9177" width="17.140625" style="22" customWidth="1"/>
    <col min="9178" max="9178" width="18" style="22" customWidth="1"/>
    <col min="9179" max="9179" width="16.28515625" style="22" customWidth="1"/>
    <col min="9180" max="9180" width="15.85546875" style="22" customWidth="1"/>
    <col min="9181" max="9181" width="21.7109375" style="22" customWidth="1"/>
    <col min="9182" max="9182" width="15" style="22" customWidth="1"/>
    <col min="9183" max="9183" width="14.7109375" style="22" customWidth="1"/>
    <col min="9184" max="9411" width="7.28515625" style="22"/>
    <col min="9412" max="9412" width="11.140625" style="22" customWidth="1"/>
    <col min="9413" max="9413" width="52.42578125" style="22" customWidth="1"/>
    <col min="9414" max="9415" width="19.140625" style="22" customWidth="1"/>
    <col min="9416" max="9416" width="15.140625" style="22" customWidth="1"/>
    <col min="9417" max="9417" width="15.28515625" style="22" customWidth="1"/>
    <col min="9418" max="9418" width="14.42578125" style="22" customWidth="1"/>
    <col min="9419" max="9419" width="12.7109375" style="22" bestFit="1" customWidth="1"/>
    <col min="9420" max="9420" width="14.7109375" style="22" customWidth="1"/>
    <col min="9421" max="9421" width="15.140625" style="22" customWidth="1"/>
    <col min="9422" max="9422" width="15.7109375" style="22" customWidth="1"/>
    <col min="9423" max="9423" width="16" style="22" customWidth="1"/>
    <col min="9424" max="9424" width="13.7109375" style="22" customWidth="1"/>
    <col min="9425" max="9425" width="16" style="22" customWidth="1"/>
    <col min="9426" max="9426" width="15.42578125" style="22" customWidth="1"/>
    <col min="9427" max="9427" width="14" style="22" customWidth="1"/>
    <col min="9428" max="9428" width="14.5703125" style="22" customWidth="1"/>
    <col min="9429" max="9429" width="14.7109375" style="22" customWidth="1"/>
    <col min="9430" max="9430" width="13.28515625" style="22" customWidth="1"/>
    <col min="9431" max="9431" width="16.7109375" style="22" customWidth="1"/>
    <col min="9432" max="9432" width="16.42578125" style="22" customWidth="1"/>
    <col min="9433" max="9433" width="17.140625" style="22" customWidth="1"/>
    <col min="9434" max="9434" width="18" style="22" customWidth="1"/>
    <col min="9435" max="9435" width="16.28515625" style="22" customWidth="1"/>
    <col min="9436" max="9436" width="15.85546875" style="22" customWidth="1"/>
    <col min="9437" max="9437" width="21.7109375" style="22" customWidth="1"/>
    <col min="9438" max="9438" width="15" style="22" customWidth="1"/>
    <col min="9439" max="9439" width="14.7109375" style="22" customWidth="1"/>
    <col min="9440" max="9667" width="7.28515625" style="22"/>
    <col min="9668" max="9668" width="11.140625" style="22" customWidth="1"/>
    <col min="9669" max="9669" width="52.42578125" style="22" customWidth="1"/>
    <col min="9670" max="9671" width="19.140625" style="22" customWidth="1"/>
    <col min="9672" max="9672" width="15.140625" style="22" customWidth="1"/>
    <col min="9673" max="9673" width="15.28515625" style="22" customWidth="1"/>
    <col min="9674" max="9674" width="14.42578125" style="22" customWidth="1"/>
    <col min="9675" max="9675" width="12.7109375" style="22" bestFit="1" customWidth="1"/>
    <col min="9676" max="9676" width="14.7109375" style="22" customWidth="1"/>
    <col min="9677" max="9677" width="15.140625" style="22" customWidth="1"/>
    <col min="9678" max="9678" width="15.7109375" style="22" customWidth="1"/>
    <col min="9679" max="9679" width="16" style="22" customWidth="1"/>
    <col min="9680" max="9680" width="13.7109375" style="22" customWidth="1"/>
    <col min="9681" max="9681" width="16" style="22" customWidth="1"/>
    <col min="9682" max="9682" width="15.42578125" style="22" customWidth="1"/>
    <col min="9683" max="9683" width="14" style="22" customWidth="1"/>
    <col min="9684" max="9684" width="14.5703125" style="22" customWidth="1"/>
    <col min="9685" max="9685" width="14.7109375" style="22" customWidth="1"/>
    <col min="9686" max="9686" width="13.28515625" style="22" customWidth="1"/>
    <col min="9687" max="9687" width="16.7109375" style="22" customWidth="1"/>
    <col min="9688" max="9688" width="16.42578125" style="22" customWidth="1"/>
    <col min="9689" max="9689" width="17.140625" style="22" customWidth="1"/>
    <col min="9690" max="9690" width="18" style="22" customWidth="1"/>
    <col min="9691" max="9691" width="16.28515625" style="22" customWidth="1"/>
    <col min="9692" max="9692" width="15.85546875" style="22" customWidth="1"/>
    <col min="9693" max="9693" width="21.7109375" style="22" customWidth="1"/>
    <col min="9694" max="9694" width="15" style="22" customWidth="1"/>
    <col min="9695" max="9695" width="14.7109375" style="22" customWidth="1"/>
    <col min="9696" max="9923" width="7.28515625" style="22"/>
    <col min="9924" max="9924" width="11.140625" style="22" customWidth="1"/>
    <col min="9925" max="9925" width="52.42578125" style="22" customWidth="1"/>
    <col min="9926" max="9927" width="19.140625" style="22" customWidth="1"/>
    <col min="9928" max="9928" width="15.140625" style="22" customWidth="1"/>
    <col min="9929" max="9929" width="15.28515625" style="22" customWidth="1"/>
    <col min="9930" max="9930" width="14.42578125" style="22" customWidth="1"/>
    <col min="9931" max="9931" width="12.7109375" style="22" bestFit="1" customWidth="1"/>
    <col min="9932" max="9932" width="14.7109375" style="22" customWidth="1"/>
    <col min="9933" max="9933" width="15.140625" style="22" customWidth="1"/>
    <col min="9934" max="9934" width="15.7109375" style="22" customWidth="1"/>
    <col min="9935" max="9935" width="16" style="22" customWidth="1"/>
    <col min="9936" max="9936" width="13.7109375" style="22" customWidth="1"/>
    <col min="9937" max="9937" width="16" style="22" customWidth="1"/>
    <col min="9938" max="9938" width="15.42578125" style="22" customWidth="1"/>
    <col min="9939" max="9939" width="14" style="22" customWidth="1"/>
    <col min="9940" max="9940" width="14.5703125" style="22" customWidth="1"/>
    <col min="9941" max="9941" width="14.7109375" style="22" customWidth="1"/>
    <col min="9942" max="9942" width="13.28515625" style="22" customWidth="1"/>
    <col min="9943" max="9943" width="16.7109375" style="22" customWidth="1"/>
    <col min="9944" max="9944" width="16.42578125" style="22" customWidth="1"/>
    <col min="9945" max="9945" width="17.140625" style="22" customWidth="1"/>
    <col min="9946" max="9946" width="18" style="22" customWidth="1"/>
    <col min="9947" max="9947" width="16.28515625" style="22" customWidth="1"/>
    <col min="9948" max="9948" width="15.85546875" style="22" customWidth="1"/>
    <col min="9949" max="9949" width="21.7109375" style="22" customWidth="1"/>
    <col min="9950" max="9950" width="15" style="22" customWidth="1"/>
    <col min="9951" max="9951" width="14.7109375" style="22" customWidth="1"/>
    <col min="9952" max="10179" width="7.28515625" style="22"/>
    <col min="10180" max="10180" width="11.140625" style="22" customWidth="1"/>
    <col min="10181" max="10181" width="52.42578125" style="22" customWidth="1"/>
    <col min="10182" max="10183" width="19.140625" style="22" customWidth="1"/>
    <col min="10184" max="10184" width="15.140625" style="22" customWidth="1"/>
    <col min="10185" max="10185" width="15.28515625" style="22" customWidth="1"/>
    <col min="10186" max="10186" width="14.42578125" style="22" customWidth="1"/>
    <col min="10187" max="10187" width="12.7109375" style="22" bestFit="1" customWidth="1"/>
    <col min="10188" max="10188" width="14.7109375" style="22" customWidth="1"/>
    <col min="10189" max="10189" width="15.140625" style="22" customWidth="1"/>
    <col min="10190" max="10190" width="15.7109375" style="22" customWidth="1"/>
    <col min="10191" max="10191" width="16" style="22" customWidth="1"/>
    <col min="10192" max="10192" width="13.7109375" style="22" customWidth="1"/>
    <col min="10193" max="10193" width="16" style="22" customWidth="1"/>
    <col min="10194" max="10194" width="15.42578125" style="22" customWidth="1"/>
    <col min="10195" max="10195" width="14" style="22" customWidth="1"/>
    <col min="10196" max="10196" width="14.5703125" style="22" customWidth="1"/>
    <col min="10197" max="10197" width="14.7109375" style="22" customWidth="1"/>
    <col min="10198" max="10198" width="13.28515625" style="22" customWidth="1"/>
    <col min="10199" max="10199" width="16.7109375" style="22" customWidth="1"/>
    <col min="10200" max="10200" width="16.42578125" style="22" customWidth="1"/>
    <col min="10201" max="10201" width="17.140625" style="22" customWidth="1"/>
    <col min="10202" max="10202" width="18" style="22" customWidth="1"/>
    <col min="10203" max="10203" width="16.28515625" style="22" customWidth="1"/>
    <col min="10204" max="10204" width="15.85546875" style="22" customWidth="1"/>
    <col min="10205" max="10205" width="21.7109375" style="22" customWidth="1"/>
    <col min="10206" max="10206" width="15" style="22" customWidth="1"/>
    <col min="10207" max="10207" width="14.7109375" style="22" customWidth="1"/>
    <col min="10208" max="10435" width="7.28515625" style="22"/>
    <col min="10436" max="10436" width="11.140625" style="22" customWidth="1"/>
    <col min="10437" max="10437" width="52.42578125" style="22" customWidth="1"/>
    <col min="10438" max="10439" width="19.140625" style="22" customWidth="1"/>
    <col min="10440" max="10440" width="15.140625" style="22" customWidth="1"/>
    <col min="10441" max="10441" width="15.28515625" style="22" customWidth="1"/>
    <col min="10442" max="10442" width="14.42578125" style="22" customWidth="1"/>
    <col min="10443" max="10443" width="12.7109375" style="22" bestFit="1" customWidth="1"/>
    <col min="10444" max="10444" width="14.7109375" style="22" customWidth="1"/>
    <col min="10445" max="10445" width="15.140625" style="22" customWidth="1"/>
    <col min="10446" max="10446" width="15.7109375" style="22" customWidth="1"/>
    <col min="10447" max="10447" width="16" style="22" customWidth="1"/>
    <col min="10448" max="10448" width="13.7109375" style="22" customWidth="1"/>
    <col min="10449" max="10449" width="16" style="22" customWidth="1"/>
    <col min="10450" max="10450" width="15.42578125" style="22" customWidth="1"/>
    <col min="10451" max="10451" width="14" style="22" customWidth="1"/>
    <col min="10452" max="10452" width="14.5703125" style="22" customWidth="1"/>
    <col min="10453" max="10453" width="14.7109375" style="22" customWidth="1"/>
    <col min="10454" max="10454" width="13.28515625" style="22" customWidth="1"/>
    <col min="10455" max="10455" width="16.7109375" style="22" customWidth="1"/>
    <col min="10456" max="10456" width="16.42578125" style="22" customWidth="1"/>
    <col min="10457" max="10457" width="17.140625" style="22" customWidth="1"/>
    <col min="10458" max="10458" width="18" style="22" customWidth="1"/>
    <col min="10459" max="10459" width="16.28515625" style="22" customWidth="1"/>
    <col min="10460" max="10460" width="15.85546875" style="22" customWidth="1"/>
    <col min="10461" max="10461" width="21.7109375" style="22" customWidth="1"/>
    <col min="10462" max="10462" width="15" style="22" customWidth="1"/>
    <col min="10463" max="10463" width="14.7109375" style="22" customWidth="1"/>
    <col min="10464" max="10691" width="7.28515625" style="22"/>
    <col min="10692" max="10692" width="11.140625" style="22" customWidth="1"/>
    <col min="10693" max="10693" width="52.42578125" style="22" customWidth="1"/>
    <col min="10694" max="10695" width="19.140625" style="22" customWidth="1"/>
    <col min="10696" max="10696" width="15.140625" style="22" customWidth="1"/>
    <col min="10697" max="10697" width="15.28515625" style="22" customWidth="1"/>
    <col min="10698" max="10698" width="14.42578125" style="22" customWidth="1"/>
    <col min="10699" max="10699" width="12.7109375" style="22" bestFit="1" customWidth="1"/>
    <col min="10700" max="10700" width="14.7109375" style="22" customWidth="1"/>
    <col min="10701" max="10701" width="15.140625" style="22" customWidth="1"/>
    <col min="10702" max="10702" width="15.7109375" style="22" customWidth="1"/>
    <col min="10703" max="10703" width="16" style="22" customWidth="1"/>
    <col min="10704" max="10704" width="13.7109375" style="22" customWidth="1"/>
    <col min="10705" max="10705" width="16" style="22" customWidth="1"/>
    <col min="10706" max="10706" width="15.42578125" style="22" customWidth="1"/>
    <col min="10707" max="10707" width="14" style="22" customWidth="1"/>
    <col min="10708" max="10708" width="14.5703125" style="22" customWidth="1"/>
    <col min="10709" max="10709" width="14.7109375" style="22" customWidth="1"/>
    <col min="10710" max="10710" width="13.28515625" style="22" customWidth="1"/>
    <col min="10711" max="10711" width="16.7109375" style="22" customWidth="1"/>
    <col min="10712" max="10712" width="16.42578125" style="22" customWidth="1"/>
    <col min="10713" max="10713" width="17.140625" style="22" customWidth="1"/>
    <col min="10714" max="10714" width="18" style="22" customWidth="1"/>
    <col min="10715" max="10715" width="16.28515625" style="22" customWidth="1"/>
    <col min="10716" max="10716" width="15.85546875" style="22" customWidth="1"/>
    <col min="10717" max="10717" width="21.7109375" style="22" customWidth="1"/>
    <col min="10718" max="10718" width="15" style="22" customWidth="1"/>
    <col min="10719" max="10719" width="14.7109375" style="22" customWidth="1"/>
    <col min="10720" max="10947" width="7.28515625" style="22"/>
    <col min="10948" max="10948" width="11.140625" style="22" customWidth="1"/>
    <col min="10949" max="10949" width="52.42578125" style="22" customWidth="1"/>
    <col min="10950" max="10951" width="19.140625" style="22" customWidth="1"/>
    <col min="10952" max="10952" width="15.140625" style="22" customWidth="1"/>
    <col min="10953" max="10953" width="15.28515625" style="22" customWidth="1"/>
    <col min="10954" max="10954" width="14.42578125" style="22" customWidth="1"/>
    <col min="10955" max="10955" width="12.7109375" style="22" bestFit="1" customWidth="1"/>
    <col min="10956" max="10956" width="14.7109375" style="22" customWidth="1"/>
    <col min="10957" max="10957" width="15.140625" style="22" customWidth="1"/>
    <col min="10958" max="10958" width="15.7109375" style="22" customWidth="1"/>
    <col min="10959" max="10959" width="16" style="22" customWidth="1"/>
    <col min="10960" max="10960" width="13.7109375" style="22" customWidth="1"/>
    <col min="10961" max="10961" width="16" style="22" customWidth="1"/>
    <col min="10962" max="10962" width="15.42578125" style="22" customWidth="1"/>
    <col min="10963" max="10963" width="14" style="22" customWidth="1"/>
    <col min="10964" max="10964" width="14.5703125" style="22" customWidth="1"/>
    <col min="10965" max="10965" width="14.7109375" style="22" customWidth="1"/>
    <col min="10966" max="10966" width="13.28515625" style="22" customWidth="1"/>
    <col min="10967" max="10967" width="16.7109375" style="22" customWidth="1"/>
    <col min="10968" max="10968" width="16.42578125" style="22" customWidth="1"/>
    <col min="10969" max="10969" width="17.140625" style="22" customWidth="1"/>
    <col min="10970" max="10970" width="18" style="22" customWidth="1"/>
    <col min="10971" max="10971" width="16.28515625" style="22" customWidth="1"/>
    <col min="10972" max="10972" width="15.85546875" style="22" customWidth="1"/>
    <col min="10973" max="10973" width="21.7109375" style="22" customWidth="1"/>
    <col min="10974" max="10974" width="15" style="22" customWidth="1"/>
    <col min="10975" max="10975" width="14.7109375" style="22" customWidth="1"/>
    <col min="10976" max="11203" width="7.28515625" style="22"/>
    <col min="11204" max="11204" width="11.140625" style="22" customWidth="1"/>
    <col min="11205" max="11205" width="52.42578125" style="22" customWidth="1"/>
    <col min="11206" max="11207" width="19.140625" style="22" customWidth="1"/>
    <col min="11208" max="11208" width="15.140625" style="22" customWidth="1"/>
    <col min="11209" max="11209" width="15.28515625" style="22" customWidth="1"/>
    <col min="11210" max="11210" width="14.42578125" style="22" customWidth="1"/>
    <col min="11211" max="11211" width="12.7109375" style="22" bestFit="1" customWidth="1"/>
    <col min="11212" max="11212" width="14.7109375" style="22" customWidth="1"/>
    <col min="11213" max="11213" width="15.140625" style="22" customWidth="1"/>
    <col min="11214" max="11214" width="15.7109375" style="22" customWidth="1"/>
    <col min="11215" max="11215" width="16" style="22" customWidth="1"/>
    <col min="11216" max="11216" width="13.7109375" style="22" customWidth="1"/>
    <col min="11217" max="11217" width="16" style="22" customWidth="1"/>
    <col min="11218" max="11218" width="15.42578125" style="22" customWidth="1"/>
    <col min="11219" max="11219" width="14" style="22" customWidth="1"/>
    <col min="11220" max="11220" width="14.5703125" style="22" customWidth="1"/>
    <col min="11221" max="11221" width="14.7109375" style="22" customWidth="1"/>
    <col min="11222" max="11222" width="13.28515625" style="22" customWidth="1"/>
    <col min="11223" max="11223" width="16.7109375" style="22" customWidth="1"/>
    <col min="11224" max="11224" width="16.42578125" style="22" customWidth="1"/>
    <col min="11225" max="11225" width="17.140625" style="22" customWidth="1"/>
    <col min="11226" max="11226" width="18" style="22" customWidth="1"/>
    <col min="11227" max="11227" width="16.28515625" style="22" customWidth="1"/>
    <col min="11228" max="11228" width="15.85546875" style="22" customWidth="1"/>
    <col min="11229" max="11229" width="21.7109375" style="22" customWidth="1"/>
    <col min="11230" max="11230" width="15" style="22" customWidth="1"/>
    <col min="11231" max="11231" width="14.7109375" style="22" customWidth="1"/>
    <col min="11232" max="11459" width="7.28515625" style="22"/>
    <col min="11460" max="11460" width="11.140625" style="22" customWidth="1"/>
    <col min="11461" max="11461" width="52.42578125" style="22" customWidth="1"/>
    <col min="11462" max="11463" width="19.140625" style="22" customWidth="1"/>
    <col min="11464" max="11464" width="15.140625" style="22" customWidth="1"/>
    <col min="11465" max="11465" width="15.28515625" style="22" customWidth="1"/>
    <col min="11466" max="11466" width="14.42578125" style="22" customWidth="1"/>
    <col min="11467" max="11467" width="12.7109375" style="22" bestFit="1" customWidth="1"/>
    <col min="11468" max="11468" width="14.7109375" style="22" customWidth="1"/>
    <col min="11469" max="11469" width="15.140625" style="22" customWidth="1"/>
    <col min="11470" max="11470" width="15.7109375" style="22" customWidth="1"/>
    <col min="11471" max="11471" width="16" style="22" customWidth="1"/>
    <col min="11472" max="11472" width="13.7109375" style="22" customWidth="1"/>
    <col min="11473" max="11473" width="16" style="22" customWidth="1"/>
    <col min="11474" max="11474" width="15.42578125" style="22" customWidth="1"/>
    <col min="11475" max="11475" width="14" style="22" customWidth="1"/>
    <col min="11476" max="11476" width="14.5703125" style="22" customWidth="1"/>
    <col min="11477" max="11477" width="14.7109375" style="22" customWidth="1"/>
    <col min="11478" max="11478" width="13.28515625" style="22" customWidth="1"/>
    <col min="11479" max="11479" width="16.7109375" style="22" customWidth="1"/>
    <col min="11480" max="11480" width="16.42578125" style="22" customWidth="1"/>
    <col min="11481" max="11481" width="17.140625" style="22" customWidth="1"/>
    <col min="11482" max="11482" width="18" style="22" customWidth="1"/>
    <col min="11483" max="11483" width="16.28515625" style="22" customWidth="1"/>
    <col min="11484" max="11484" width="15.85546875" style="22" customWidth="1"/>
    <col min="11485" max="11485" width="21.7109375" style="22" customWidth="1"/>
    <col min="11486" max="11486" width="15" style="22" customWidth="1"/>
    <col min="11487" max="11487" width="14.7109375" style="22" customWidth="1"/>
    <col min="11488" max="11715" width="7.28515625" style="22"/>
    <col min="11716" max="11716" width="11.140625" style="22" customWidth="1"/>
    <col min="11717" max="11717" width="52.42578125" style="22" customWidth="1"/>
    <col min="11718" max="11719" width="19.140625" style="22" customWidth="1"/>
    <col min="11720" max="11720" width="15.140625" style="22" customWidth="1"/>
    <col min="11721" max="11721" width="15.28515625" style="22" customWidth="1"/>
    <col min="11722" max="11722" width="14.42578125" style="22" customWidth="1"/>
    <col min="11723" max="11723" width="12.7109375" style="22" bestFit="1" customWidth="1"/>
    <col min="11724" max="11724" width="14.7109375" style="22" customWidth="1"/>
    <col min="11725" max="11725" width="15.140625" style="22" customWidth="1"/>
    <col min="11726" max="11726" width="15.7109375" style="22" customWidth="1"/>
    <col min="11727" max="11727" width="16" style="22" customWidth="1"/>
    <col min="11728" max="11728" width="13.7109375" style="22" customWidth="1"/>
    <col min="11729" max="11729" width="16" style="22" customWidth="1"/>
    <col min="11730" max="11730" width="15.42578125" style="22" customWidth="1"/>
    <col min="11731" max="11731" width="14" style="22" customWidth="1"/>
    <col min="11732" max="11732" width="14.5703125" style="22" customWidth="1"/>
    <col min="11733" max="11733" width="14.7109375" style="22" customWidth="1"/>
    <col min="11734" max="11734" width="13.28515625" style="22" customWidth="1"/>
    <col min="11735" max="11735" width="16.7109375" style="22" customWidth="1"/>
    <col min="11736" max="11736" width="16.42578125" style="22" customWidth="1"/>
    <col min="11737" max="11737" width="17.140625" style="22" customWidth="1"/>
    <col min="11738" max="11738" width="18" style="22" customWidth="1"/>
    <col min="11739" max="11739" width="16.28515625" style="22" customWidth="1"/>
    <col min="11740" max="11740" width="15.85546875" style="22" customWidth="1"/>
    <col min="11741" max="11741" width="21.7109375" style="22" customWidth="1"/>
    <col min="11742" max="11742" width="15" style="22" customWidth="1"/>
    <col min="11743" max="11743" width="14.7109375" style="22" customWidth="1"/>
    <col min="11744" max="11971" width="7.28515625" style="22"/>
    <col min="11972" max="11972" width="11.140625" style="22" customWidth="1"/>
    <col min="11973" max="11973" width="52.42578125" style="22" customWidth="1"/>
    <col min="11974" max="11975" width="19.140625" style="22" customWidth="1"/>
    <col min="11976" max="11976" width="15.140625" style="22" customWidth="1"/>
    <col min="11977" max="11977" width="15.28515625" style="22" customWidth="1"/>
    <col min="11978" max="11978" width="14.42578125" style="22" customWidth="1"/>
    <col min="11979" max="11979" width="12.7109375" style="22" bestFit="1" customWidth="1"/>
    <col min="11980" max="11980" width="14.7109375" style="22" customWidth="1"/>
    <col min="11981" max="11981" width="15.140625" style="22" customWidth="1"/>
    <col min="11982" max="11982" width="15.7109375" style="22" customWidth="1"/>
    <col min="11983" max="11983" width="16" style="22" customWidth="1"/>
    <col min="11984" max="11984" width="13.7109375" style="22" customWidth="1"/>
    <col min="11985" max="11985" width="16" style="22" customWidth="1"/>
    <col min="11986" max="11986" width="15.42578125" style="22" customWidth="1"/>
    <col min="11987" max="11987" width="14" style="22" customWidth="1"/>
    <col min="11988" max="11988" width="14.5703125" style="22" customWidth="1"/>
    <col min="11989" max="11989" width="14.7109375" style="22" customWidth="1"/>
    <col min="11990" max="11990" width="13.28515625" style="22" customWidth="1"/>
    <col min="11991" max="11991" width="16.7109375" style="22" customWidth="1"/>
    <col min="11992" max="11992" width="16.42578125" style="22" customWidth="1"/>
    <col min="11993" max="11993" width="17.140625" style="22" customWidth="1"/>
    <col min="11994" max="11994" width="18" style="22" customWidth="1"/>
    <col min="11995" max="11995" width="16.28515625" style="22" customWidth="1"/>
    <col min="11996" max="11996" width="15.85546875" style="22" customWidth="1"/>
    <col min="11997" max="11997" width="21.7109375" style="22" customWidth="1"/>
    <col min="11998" max="11998" width="15" style="22" customWidth="1"/>
    <col min="11999" max="11999" width="14.7109375" style="22" customWidth="1"/>
    <col min="12000" max="12227" width="7.28515625" style="22"/>
    <col min="12228" max="12228" width="11.140625" style="22" customWidth="1"/>
    <col min="12229" max="12229" width="52.42578125" style="22" customWidth="1"/>
    <col min="12230" max="12231" width="19.140625" style="22" customWidth="1"/>
    <col min="12232" max="12232" width="15.140625" style="22" customWidth="1"/>
    <col min="12233" max="12233" width="15.28515625" style="22" customWidth="1"/>
    <col min="12234" max="12234" width="14.42578125" style="22" customWidth="1"/>
    <col min="12235" max="12235" width="12.7109375" style="22" bestFit="1" customWidth="1"/>
    <col min="12236" max="12236" width="14.7109375" style="22" customWidth="1"/>
    <col min="12237" max="12237" width="15.140625" style="22" customWidth="1"/>
    <col min="12238" max="12238" width="15.7109375" style="22" customWidth="1"/>
    <col min="12239" max="12239" width="16" style="22" customWidth="1"/>
    <col min="12240" max="12240" width="13.7109375" style="22" customWidth="1"/>
    <col min="12241" max="12241" width="16" style="22" customWidth="1"/>
    <col min="12242" max="12242" width="15.42578125" style="22" customWidth="1"/>
    <col min="12243" max="12243" width="14" style="22" customWidth="1"/>
    <col min="12244" max="12244" width="14.5703125" style="22" customWidth="1"/>
    <col min="12245" max="12245" width="14.7109375" style="22" customWidth="1"/>
    <col min="12246" max="12246" width="13.28515625" style="22" customWidth="1"/>
    <col min="12247" max="12247" width="16.7109375" style="22" customWidth="1"/>
    <col min="12248" max="12248" width="16.42578125" style="22" customWidth="1"/>
    <col min="12249" max="12249" width="17.140625" style="22" customWidth="1"/>
    <col min="12250" max="12250" width="18" style="22" customWidth="1"/>
    <col min="12251" max="12251" width="16.28515625" style="22" customWidth="1"/>
    <col min="12252" max="12252" width="15.85546875" style="22" customWidth="1"/>
    <col min="12253" max="12253" width="21.7109375" style="22" customWidth="1"/>
    <col min="12254" max="12254" width="15" style="22" customWidth="1"/>
    <col min="12255" max="12255" width="14.7109375" style="22" customWidth="1"/>
    <col min="12256" max="12483" width="7.28515625" style="22"/>
    <col min="12484" max="12484" width="11.140625" style="22" customWidth="1"/>
    <col min="12485" max="12485" width="52.42578125" style="22" customWidth="1"/>
    <col min="12486" max="12487" width="19.140625" style="22" customWidth="1"/>
    <col min="12488" max="12488" width="15.140625" style="22" customWidth="1"/>
    <col min="12489" max="12489" width="15.28515625" style="22" customWidth="1"/>
    <col min="12490" max="12490" width="14.42578125" style="22" customWidth="1"/>
    <col min="12491" max="12491" width="12.7109375" style="22" bestFit="1" customWidth="1"/>
    <col min="12492" max="12492" width="14.7109375" style="22" customWidth="1"/>
    <col min="12493" max="12493" width="15.140625" style="22" customWidth="1"/>
    <col min="12494" max="12494" width="15.7109375" style="22" customWidth="1"/>
    <col min="12495" max="12495" width="16" style="22" customWidth="1"/>
    <col min="12496" max="12496" width="13.7109375" style="22" customWidth="1"/>
    <col min="12497" max="12497" width="16" style="22" customWidth="1"/>
    <col min="12498" max="12498" width="15.42578125" style="22" customWidth="1"/>
    <col min="12499" max="12499" width="14" style="22" customWidth="1"/>
    <col min="12500" max="12500" width="14.5703125" style="22" customWidth="1"/>
    <col min="12501" max="12501" width="14.7109375" style="22" customWidth="1"/>
    <col min="12502" max="12502" width="13.28515625" style="22" customWidth="1"/>
    <col min="12503" max="12503" width="16.7109375" style="22" customWidth="1"/>
    <col min="12504" max="12504" width="16.42578125" style="22" customWidth="1"/>
    <col min="12505" max="12505" width="17.140625" style="22" customWidth="1"/>
    <col min="12506" max="12506" width="18" style="22" customWidth="1"/>
    <col min="12507" max="12507" width="16.28515625" style="22" customWidth="1"/>
    <col min="12508" max="12508" width="15.85546875" style="22" customWidth="1"/>
    <col min="12509" max="12509" width="21.7109375" style="22" customWidth="1"/>
    <col min="12510" max="12510" width="15" style="22" customWidth="1"/>
    <col min="12511" max="12511" width="14.7109375" style="22" customWidth="1"/>
    <col min="12512" max="12739" width="7.28515625" style="22"/>
    <col min="12740" max="12740" width="11.140625" style="22" customWidth="1"/>
    <col min="12741" max="12741" width="52.42578125" style="22" customWidth="1"/>
    <col min="12742" max="12743" width="19.140625" style="22" customWidth="1"/>
    <col min="12744" max="12744" width="15.140625" style="22" customWidth="1"/>
    <col min="12745" max="12745" width="15.28515625" style="22" customWidth="1"/>
    <col min="12746" max="12746" width="14.42578125" style="22" customWidth="1"/>
    <col min="12747" max="12747" width="12.7109375" style="22" bestFit="1" customWidth="1"/>
    <col min="12748" max="12748" width="14.7109375" style="22" customWidth="1"/>
    <col min="12749" max="12749" width="15.140625" style="22" customWidth="1"/>
    <col min="12750" max="12750" width="15.7109375" style="22" customWidth="1"/>
    <col min="12751" max="12751" width="16" style="22" customWidth="1"/>
    <col min="12752" max="12752" width="13.7109375" style="22" customWidth="1"/>
    <col min="12753" max="12753" width="16" style="22" customWidth="1"/>
    <col min="12754" max="12754" width="15.42578125" style="22" customWidth="1"/>
    <col min="12755" max="12755" width="14" style="22" customWidth="1"/>
    <col min="12756" max="12756" width="14.5703125" style="22" customWidth="1"/>
    <col min="12757" max="12757" width="14.7109375" style="22" customWidth="1"/>
    <col min="12758" max="12758" width="13.28515625" style="22" customWidth="1"/>
    <col min="12759" max="12759" width="16.7109375" style="22" customWidth="1"/>
    <col min="12760" max="12760" width="16.42578125" style="22" customWidth="1"/>
    <col min="12761" max="12761" width="17.140625" style="22" customWidth="1"/>
    <col min="12762" max="12762" width="18" style="22" customWidth="1"/>
    <col min="12763" max="12763" width="16.28515625" style="22" customWidth="1"/>
    <col min="12764" max="12764" width="15.85546875" style="22" customWidth="1"/>
    <col min="12765" max="12765" width="21.7109375" style="22" customWidth="1"/>
    <col min="12766" max="12766" width="15" style="22" customWidth="1"/>
    <col min="12767" max="12767" width="14.7109375" style="22" customWidth="1"/>
    <col min="12768" max="12995" width="7.28515625" style="22"/>
    <col min="12996" max="12996" width="11.140625" style="22" customWidth="1"/>
    <col min="12997" max="12997" width="52.42578125" style="22" customWidth="1"/>
    <col min="12998" max="12999" width="19.140625" style="22" customWidth="1"/>
    <col min="13000" max="13000" width="15.140625" style="22" customWidth="1"/>
    <col min="13001" max="13001" width="15.28515625" style="22" customWidth="1"/>
    <col min="13002" max="13002" width="14.42578125" style="22" customWidth="1"/>
    <col min="13003" max="13003" width="12.7109375" style="22" bestFit="1" customWidth="1"/>
    <col min="13004" max="13004" width="14.7109375" style="22" customWidth="1"/>
    <col min="13005" max="13005" width="15.140625" style="22" customWidth="1"/>
    <col min="13006" max="13006" width="15.7109375" style="22" customWidth="1"/>
    <col min="13007" max="13007" width="16" style="22" customWidth="1"/>
    <col min="13008" max="13008" width="13.7109375" style="22" customWidth="1"/>
    <col min="13009" max="13009" width="16" style="22" customWidth="1"/>
    <col min="13010" max="13010" width="15.42578125" style="22" customWidth="1"/>
    <col min="13011" max="13011" width="14" style="22" customWidth="1"/>
    <col min="13012" max="13012" width="14.5703125" style="22" customWidth="1"/>
    <col min="13013" max="13013" width="14.7109375" style="22" customWidth="1"/>
    <col min="13014" max="13014" width="13.28515625" style="22" customWidth="1"/>
    <col min="13015" max="13015" width="16.7109375" style="22" customWidth="1"/>
    <col min="13016" max="13016" width="16.42578125" style="22" customWidth="1"/>
    <col min="13017" max="13017" width="17.140625" style="22" customWidth="1"/>
    <col min="13018" max="13018" width="18" style="22" customWidth="1"/>
    <col min="13019" max="13019" width="16.28515625" style="22" customWidth="1"/>
    <col min="13020" max="13020" width="15.85546875" style="22" customWidth="1"/>
    <col min="13021" max="13021" width="21.7109375" style="22" customWidth="1"/>
    <col min="13022" max="13022" width="15" style="22" customWidth="1"/>
    <col min="13023" max="13023" width="14.7109375" style="22" customWidth="1"/>
    <col min="13024" max="13251" width="7.28515625" style="22"/>
    <col min="13252" max="13252" width="11.140625" style="22" customWidth="1"/>
    <col min="13253" max="13253" width="52.42578125" style="22" customWidth="1"/>
    <col min="13254" max="13255" width="19.140625" style="22" customWidth="1"/>
    <col min="13256" max="13256" width="15.140625" style="22" customWidth="1"/>
    <col min="13257" max="13257" width="15.28515625" style="22" customWidth="1"/>
    <col min="13258" max="13258" width="14.42578125" style="22" customWidth="1"/>
    <col min="13259" max="13259" width="12.7109375" style="22" bestFit="1" customWidth="1"/>
    <col min="13260" max="13260" width="14.7109375" style="22" customWidth="1"/>
    <col min="13261" max="13261" width="15.140625" style="22" customWidth="1"/>
    <col min="13262" max="13262" width="15.7109375" style="22" customWidth="1"/>
    <col min="13263" max="13263" width="16" style="22" customWidth="1"/>
    <col min="13264" max="13264" width="13.7109375" style="22" customWidth="1"/>
    <col min="13265" max="13265" width="16" style="22" customWidth="1"/>
    <col min="13266" max="13266" width="15.42578125" style="22" customWidth="1"/>
    <col min="13267" max="13267" width="14" style="22" customWidth="1"/>
    <col min="13268" max="13268" width="14.5703125" style="22" customWidth="1"/>
    <col min="13269" max="13269" width="14.7109375" style="22" customWidth="1"/>
    <col min="13270" max="13270" width="13.28515625" style="22" customWidth="1"/>
    <col min="13271" max="13271" width="16.7109375" style="22" customWidth="1"/>
    <col min="13272" max="13272" width="16.42578125" style="22" customWidth="1"/>
    <col min="13273" max="13273" width="17.140625" style="22" customWidth="1"/>
    <col min="13274" max="13274" width="18" style="22" customWidth="1"/>
    <col min="13275" max="13275" width="16.28515625" style="22" customWidth="1"/>
    <col min="13276" max="13276" width="15.85546875" style="22" customWidth="1"/>
    <col min="13277" max="13277" width="21.7109375" style="22" customWidth="1"/>
    <col min="13278" max="13278" width="15" style="22" customWidth="1"/>
    <col min="13279" max="13279" width="14.7109375" style="22" customWidth="1"/>
    <col min="13280" max="13507" width="7.28515625" style="22"/>
    <col min="13508" max="13508" width="11.140625" style="22" customWidth="1"/>
    <col min="13509" max="13509" width="52.42578125" style="22" customWidth="1"/>
    <col min="13510" max="13511" width="19.140625" style="22" customWidth="1"/>
    <col min="13512" max="13512" width="15.140625" style="22" customWidth="1"/>
    <col min="13513" max="13513" width="15.28515625" style="22" customWidth="1"/>
    <col min="13514" max="13514" width="14.42578125" style="22" customWidth="1"/>
    <col min="13515" max="13515" width="12.7109375" style="22" bestFit="1" customWidth="1"/>
    <col min="13516" max="13516" width="14.7109375" style="22" customWidth="1"/>
    <col min="13517" max="13517" width="15.140625" style="22" customWidth="1"/>
    <col min="13518" max="13518" width="15.7109375" style="22" customWidth="1"/>
    <col min="13519" max="13519" width="16" style="22" customWidth="1"/>
    <col min="13520" max="13520" width="13.7109375" style="22" customWidth="1"/>
    <col min="13521" max="13521" width="16" style="22" customWidth="1"/>
    <col min="13522" max="13522" width="15.42578125" style="22" customWidth="1"/>
    <col min="13523" max="13523" width="14" style="22" customWidth="1"/>
    <col min="13524" max="13524" width="14.5703125" style="22" customWidth="1"/>
    <col min="13525" max="13525" width="14.7109375" style="22" customWidth="1"/>
    <col min="13526" max="13526" width="13.28515625" style="22" customWidth="1"/>
    <col min="13527" max="13527" width="16.7109375" style="22" customWidth="1"/>
    <col min="13528" max="13528" width="16.42578125" style="22" customWidth="1"/>
    <col min="13529" max="13529" width="17.140625" style="22" customWidth="1"/>
    <col min="13530" max="13530" width="18" style="22" customWidth="1"/>
    <col min="13531" max="13531" width="16.28515625" style="22" customWidth="1"/>
    <col min="13532" max="13532" width="15.85546875" style="22" customWidth="1"/>
    <col min="13533" max="13533" width="21.7109375" style="22" customWidth="1"/>
    <col min="13534" max="13534" width="15" style="22" customWidth="1"/>
    <col min="13535" max="13535" width="14.7109375" style="22" customWidth="1"/>
    <col min="13536" max="13763" width="7.28515625" style="22"/>
    <col min="13764" max="13764" width="11.140625" style="22" customWidth="1"/>
    <col min="13765" max="13765" width="52.42578125" style="22" customWidth="1"/>
    <col min="13766" max="13767" width="19.140625" style="22" customWidth="1"/>
    <col min="13768" max="13768" width="15.140625" style="22" customWidth="1"/>
    <col min="13769" max="13769" width="15.28515625" style="22" customWidth="1"/>
    <col min="13770" max="13770" width="14.42578125" style="22" customWidth="1"/>
    <col min="13771" max="13771" width="12.7109375" style="22" bestFit="1" customWidth="1"/>
    <col min="13772" max="13772" width="14.7109375" style="22" customWidth="1"/>
    <col min="13773" max="13773" width="15.140625" style="22" customWidth="1"/>
    <col min="13774" max="13774" width="15.7109375" style="22" customWidth="1"/>
    <col min="13775" max="13775" width="16" style="22" customWidth="1"/>
    <col min="13776" max="13776" width="13.7109375" style="22" customWidth="1"/>
    <col min="13777" max="13777" width="16" style="22" customWidth="1"/>
    <col min="13778" max="13778" width="15.42578125" style="22" customWidth="1"/>
    <col min="13779" max="13779" width="14" style="22" customWidth="1"/>
    <col min="13780" max="13780" width="14.5703125" style="22" customWidth="1"/>
    <col min="13781" max="13781" width="14.7109375" style="22" customWidth="1"/>
    <col min="13782" max="13782" width="13.28515625" style="22" customWidth="1"/>
    <col min="13783" max="13783" width="16.7109375" style="22" customWidth="1"/>
    <col min="13784" max="13784" width="16.42578125" style="22" customWidth="1"/>
    <col min="13785" max="13785" width="17.140625" style="22" customWidth="1"/>
    <col min="13786" max="13786" width="18" style="22" customWidth="1"/>
    <col min="13787" max="13787" width="16.28515625" style="22" customWidth="1"/>
    <col min="13788" max="13788" width="15.85546875" style="22" customWidth="1"/>
    <col min="13789" max="13789" width="21.7109375" style="22" customWidth="1"/>
    <col min="13790" max="13790" width="15" style="22" customWidth="1"/>
    <col min="13791" max="13791" width="14.7109375" style="22" customWidth="1"/>
    <col min="13792" max="14019" width="7.28515625" style="22"/>
    <col min="14020" max="14020" width="11.140625" style="22" customWidth="1"/>
    <col min="14021" max="14021" width="52.42578125" style="22" customWidth="1"/>
    <col min="14022" max="14023" width="19.140625" style="22" customWidth="1"/>
    <col min="14024" max="14024" width="15.140625" style="22" customWidth="1"/>
    <col min="14025" max="14025" width="15.28515625" style="22" customWidth="1"/>
    <col min="14026" max="14026" width="14.42578125" style="22" customWidth="1"/>
    <col min="14027" max="14027" width="12.7109375" style="22" bestFit="1" customWidth="1"/>
    <col min="14028" max="14028" width="14.7109375" style="22" customWidth="1"/>
    <col min="14029" max="14029" width="15.140625" style="22" customWidth="1"/>
    <col min="14030" max="14030" width="15.7109375" style="22" customWidth="1"/>
    <col min="14031" max="14031" width="16" style="22" customWidth="1"/>
    <col min="14032" max="14032" width="13.7109375" style="22" customWidth="1"/>
    <col min="14033" max="14033" width="16" style="22" customWidth="1"/>
    <col min="14034" max="14034" width="15.42578125" style="22" customWidth="1"/>
    <col min="14035" max="14035" width="14" style="22" customWidth="1"/>
    <col min="14036" max="14036" width="14.5703125" style="22" customWidth="1"/>
    <col min="14037" max="14037" width="14.7109375" style="22" customWidth="1"/>
    <col min="14038" max="14038" width="13.28515625" style="22" customWidth="1"/>
    <col min="14039" max="14039" width="16.7109375" style="22" customWidth="1"/>
    <col min="14040" max="14040" width="16.42578125" style="22" customWidth="1"/>
    <col min="14041" max="14041" width="17.140625" style="22" customWidth="1"/>
    <col min="14042" max="14042" width="18" style="22" customWidth="1"/>
    <col min="14043" max="14043" width="16.28515625" style="22" customWidth="1"/>
    <col min="14044" max="14044" width="15.85546875" style="22" customWidth="1"/>
    <col min="14045" max="14045" width="21.7109375" style="22" customWidth="1"/>
    <col min="14046" max="14046" width="15" style="22" customWidth="1"/>
    <col min="14047" max="14047" width="14.7109375" style="22" customWidth="1"/>
    <col min="14048" max="14275" width="7.28515625" style="22"/>
    <col min="14276" max="14276" width="11.140625" style="22" customWidth="1"/>
    <col min="14277" max="14277" width="52.42578125" style="22" customWidth="1"/>
    <col min="14278" max="14279" width="19.140625" style="22" customWidth="1"/>
    <col min="14280" max="14280" width="15.140625" style="22" customWidth="1"/>
    <col min="14281" max="14281" width="15.28515625" style="22" customWidth="1"/>
    <col min="14282" max="14282" width="14.42578125" style="22" customWidth="1"/>
    <col min="14283" max="14283" width="12.7109375" style="22" bestFit="1" customWidth="1"/>
    <col min="14284" max="14284" width="14.7109375" style="22" customWidth="1"/>
    <col min="14285" max="14285" width="15.140625" style="22" customWidth="1"/>
    <col min="14286" max="14286" width="15.7109375" style="22" customWidth="1"/>
    <col min="14287" max="14287" width="16" style="22" customWidth="1"/>
    <col min="14288" max="14288" width="13.7109375" style="22" customWidth="1"/>
    <col min="14289" max="14289" width="16" style="22" customWidth="1"/>
    <col min="14290" max="14290" width="15.42578125" style="22" customWidth="1"/>
    <col min="14291" max="14291" width="14" style="22" customWidth="1"/>
    <col min="14292" max="14292" width="14.5703125" style="22" customWidth="1"/>
    <col min="14293" max="14293" width="14.7109375" style="22" customWidth="1"/>
    <col min="14294" max="14294" width="13.28515625" style="22" customWidth="1"/>
    <col min="14295" max="14295" width="16.7109375" style="22" customWidth="1"/>
    <col min="14296" max="14296" width="16.42578125" style="22" customWidth="1"/>
    <col min="14297" max="14297" width="17.140625" style="22" customWidth="1"/>
    <col min="14298" max="14298" width="18" style="22" customWidth="1"/>
    <col min="14299" max="14299" width="16.28515625" style="22" customWidth="1"/>
    <col min="14300" max="14300" width="15.85546875" style="22" customWidth="1"/>
    <col min="14301" max="14301" width="21.7109375" style="22" customWidth="1"/>
    <col min="14302" max="14302" width="15" style="22" customWidth="1"/>
    <col min="14303" max="14303" width="14.7109375" style="22" customWidth="1"/>
    <col min="14304" max="14531" width="7.28515625" style="22"/>
    <col min="14532" max="14532" width="11.140625" style="22" customWidth="1"/>
    <col min="14533" max="14533" width="52.42578125" style="22" customWidth="1"/>
    <col min="14534" max="14535" width="19.140625" style="22" customWidth="1"/>
    <col min="14536" max="14536" width="15.140625" style="22" customWidth="1"/>
    <col min="14537" max="14537" width="15.28515625" style="22" customWidth="1"/>
    <col min="14538" max="14538" width="14.42578125" style="22" customWidth="1"/>
    <col min="14539" max="14539" width="12.7109375" style="22" bestFit="1" customWidth="1"/>
    <col min="14540" max="14540" width="14.7109375" style="22" customWidth="1"/>
    <col min="14541" max="14541" width="15.140625" style="22" customWidth="1"/>
    <col min="14542" max="14542" width="15.7109375" style="22" customWidth="1"/>
    <col min="14543" max="14543" width="16" style="22" customWidth="1"/>
    <col min="14544" max="14544" width="13.7109375" style="22" customWidth="1"/>
    <col min="14545" max="14545" width="16" style="22" customWidth="1"/>
    <col min="14546" max="14546" width="15.42578125" style="22" customWidth="1"/>
    <col min="14547" max="14547" width="14" style="22" customWidth="1"/>
    <col min="14548" max="14548" width="14.5703125" style="22" customWidth="1"/>
    <col min="14549" max="14549" width="14.7109375" style="22" customWidth="1"/>
    <col min="14550" max="14550" width="13.28515625" style="22" customWidth="1"/>
    <col min="14551" max="14551" width="16.7109375" style="22" customWidth="1"/>
    <col min="14552" max="14552" width="16.42578125" style="22" customWidth="1"/>
    <col min="14553" max="14553" width="17.140625" style="22" customWidth="1"/>
    <col min="14554" max="14554" width="18" style="22" customWidth="1"/>
    <col min="14555" max="14555" width="16.28515625" style="22" customWidth="1"/>
    <col min="14556" max="14556" width="15.85546875" style="22" customWidth="1"/>
    <col min="14557" max="14557" width="21.7109375" style="22" customWidth="1"/>
    <col min="14558" max="14558" width="15" style="22" customWidth="1"/>
    <col min="14559" max="14559" width="14.7109375" style="22" customWidth="1"/>
    <col min="14560" max="14787" width="7.28515625" style="22"/>
    <col min="14788" max="14788" width="11.140625" style="22" customWidth="1"/>
    <col min="14789" max="14789" width="52.42578125" style="22" customWidth="1"/>
    <col min="14790" max="14791" width="19.140625" style="22" customWidth="1"/>
    <col min="14792" max="14792" width="15.140625" style="22" customWidth="1"/>
    <col min="14793" max="14793" width="15.28515625" style="22" customWidth="1"/>
    <col min="14794" max="14794" width="14.42578125" style="22" customWidth="1"/>
    <col min="14795" max="14795" width="12.7109375" style="22" bestFit="1" customWidth="1"/>
    <col min="14796" max="14796" width="14.7109375" style="22" customWidth="1"/>
    <col min="14797" max="14797" width="15.140625" style="22" customWidth="1"/>
    <col min="14798" max="14798" width="15.7109375" style="22" customWidth="1"/>
    <col min="14799" max="14799" width="16" style="22" customWidth="1"/>
    <col min="14800" max="14800" width="13.7109375" style="22" customWidth="1"/>
    <col min="14801" max="14801" width="16" style="22" customWidth="1"/>
    <col min="14802" max="14802" width="15.42578125" style="22" customWidth="1"/>
    <col min="14803" max="14803" width="14" style="22" customWidth="1"/>
    <col min="14804" max="14804" width="14.5703125" style="22" customWidth="1"/>
    <col min="14805" max="14805" width="14.7109375" style="22" customWidth="1"/>
    <col min="14806" max="14806" width="13.28515625" style="22" customWidth="1"/>
    <col min="14807" max="14807" width="16.7109375" style="22" customWidth="1"/>
    <col min="14808" max="14808" width="16.42578125" style="22" customWidth="1"/>
    <col min="14809" max="14809" width="17.140625" style="22" customWidth="1"/>
    <col min="14810" max="14810" width="18" style="22" customWidth="1"/>
    <col min="14811" max="14811" width="16.28515625" style="22" customWidth="1"/>
    <col min="14812" max="14812" width="15.85546875" style="22" customWidth="1"/>
    <col min="14813" max="14813" width="21.7109375" style="22" customWidth="1"/>
    <col min="14814" max="14814" width="15" style="22" customWidth="1"/>
    <col min="14815" max="14815" width="14.7109375" style="22" customWidth="1"/>
    <col min="14816" max="15043" width="7.28515625" style="22"/>
    <col min="15044" max="15044" width="11.140625" style="22" customWidth="1"/>
    <col min="15045" max="15045" width="52.42578125" style="22" customWidth="1"/>
    <col min="15046" max="15047" width="19.140625" style="22" customWidth="1"/>
    <col min="15048" max="15048" width="15.140625" style="22" customWidth="1"/>
    <col min="15049" max="15049" width="15.28515625" style="22" customWidth="1"/>
    <col min="15050" max="15050" width="14.42578125" style="22" customWidth="1"/>
    <col min="15051" max="15051" width="12.7109375" style="22" bestFit="1" customWidth="1"/>
    <col min="15052" max="15052" width="14.7109375" style="22" customWidth="1"/>
    <col min="15053" max="15053" width="15.140625" style="22" customWidth="1"/>
    <col min="15054" max="15054" width="15.7109375" style="22" customWidth="1"/>
    <col min="15055" max="15055" width="16" style="22" customWidth="1"/>
    <col min="15056" max="15056" width="13.7109375" style="22" customWidth="1"/>
    <col min="15057" max="15057" width="16" style="22" customWidth="1"/>
    <col min="15058" max="15058" width="15.42578125" style="22" customWidth="1"/>
    <col min="15059" max="15059" width="14" style="22" customWidth="1"/>
    <col min="15060" max="15060" width="14.5703125" style="22" customWidth="1"/>
    <col min="15061" max="15061" width="14.7109375" style="22" customWidth="1"/>
    <col min="15062" max="15062" width="13.28515625" style="22" customWidth="1"/>
    <col min="15063" max="15063" width="16.7109375" style="22" customWidth="1"/>
    <col min="15064" max="15064" width="16.42578125" style="22" customWidth="1"/>
    <col min="15065" max="15065" width="17.140625" style="22" customWidth="1"/>
    <col min="15066" max="15066" width="18" style="22" customWidth="1"/>
    <col min="15067" max="15067" width="16.28515625" style="22" customWidth="1"/>
    <col min="15068" max="15068" width="15.85546875" style="22" customWidth="1"/>
    <col min="15069" max="15069" width="21.7109375" style="22" customWidth="1"/>
    <col min="15070" max="15070" width="15" style="22" customWidth="1"/>
    <col min="15071" max="15071" width="14.7109375" style="22" customWidth="1"/>
    <col min="15072" max="15299" width="7.28515625" style="22"/>
    <col min="15300" max="15300" width="11.140625" style="22" customWidth="1"/>
    <col min="15301" max="15301" width="52.42578125" style="22" customWidth="1"/>
    <col min="15302" max="15303" width="19.140625" style="22" customWidth="1"/>
    <col min="15304" max="15304" width="15.140625" style="22" customWidth="1"/>
    <col min="15305" max="15305" width="15.28515625" style="22" customWidth="1"/>
    <col min="15306" max="15306" width="14.42578125" style="22" customWidth="1"/>
    <col min="15307" max="15307" width="12.7109375" style="22" bestFit="1" customWidth="1"/>
    <col min="15308" max="15308" width="14.7109375" style="22" customWidth="1"/>
    <col min="15309" max="15309" width="15.140625" style="22" customWidth="1"/>
    <col min="15310" max="15310" width="15.7109375" style="22" customWidth="1"/>
    <col min="15311" max="15311" width="16" style="22" customWidth="1"/>
    <col min="15312" max="15312" width="13.7109375" style="22" customWidth="1"/>
    <col min="15313" max="15313" width="16" style="22" customWidth="1"/>
    <col min="15314" max="15314" width="15.42578125" style="22" customWidth="1"/>
    <col min="15315" max="15315" width="14" style="22" customWidth="1"/>
    <col min="15316" max="15316" width="14.5703125" style="22" customWidth="1"/>
    <col min="15317" max="15317" width="14.7109375" style="22" customWidth="1"/>
    <col min="15318" max="15318" width="13.28515625" style="22" customWidth="1"/>
    <col min="15319" max="15319" width="16.7109375" style="22" customWidth="1"/>
    <col min="15320" max="15320" width="16.42578125" style="22" customWidth="1"/>
    <col min="15321" max="15321" width="17.140625" style="22" customWidth="1"/>
    <col min="15322" max="15322" width="18" style="22" customWidth="1"/>
    <col min="15323" max="15323" width="16.28515625" style="22" customWidth="1"/>
    <col min="15324" max="15324" width="15.85546875" style="22" customWidth="1"/>
    <col min="15325" max="15325" width="21.7109375" style="22" customWidth="1"/>
    <col min="15326" max="15326" width="15" style="22" customWidth="1"/>
    <col min="15327" max="15327" width="14.7109375" style="22" customWidth="1"/>
    <col min="15328" max="15555" width="7.28515625" style="22"/>
    <col min="15556" max="15556" width="11.140625" style="22" customWidth="1"/>
    <col min="15557" max="15557" width="52.42578125" style="22" customWidth="1"/>
    <col min="15558" max="15559" width="19.140625" style="22" customWidth="1"/>
    <col min="15560" max="15560" width="15.140625" style="22" customWidth="1"/>
    <col min="15561" max="15561" width="15.28515625" style="22" customWidth="1"/>
    <col min="15562" max="15562" width="14.42578125" style="22" customWidth="1"/>
    <col min="15563" max="15563" width="12.7109375" style="22" bestFit="1" customWidth="1"/>
    <col min="15564" max="15564" width="14.7109375" style="22" customWidth="1"/>
    <col min="15565" max="15565" width="15.140625" style="22" customWidth="1"/>
    <col min="15566" max="15566" width="15.7109375" style="22" customWidth="1"/>
    <col min="15567" max="15567" width="16" style="22" customWidth="1"/>
    <col min="15568" max="15568" width="13.7109375" style="22" customWidth="1"/>
    <col min="15569" max="15569" width="16" style="22" customWidth="1"/>
    <col min="15570" max="15570" width="15.42578125" style="22" customWidth="1"/>
    <col min="15571" max="15571" width="14" style="22" customWidth="1"/>
    <col min="15572" max="15572" width="14.5703125" style="22" customWidth="1"/>
    <col min="15573" max="15573" width="14.7109375" style="22" customWidth="1"/>
    <col min="15574" max="15574" width="13.28515625" style="22" customWidth="1"/>
    <col min="15575" max="15575" width="16.7109375" style="22" customWidth="1"/>
    <col min="15576" max="15576" width="16.42578125" style="22" customWidth="1"/>
    <col min="15577" max="15577" width="17.140625" style="22" customWidth="1"/>
    <col min="15578" max="15578" width="18" style="22" customWidth="1"/>
    <col min="15579" max="15579" width="16.28515625" style="22" customWidth="1"/>
    <col min="15580" max="15580" width="15.85546875" style="22" customWidth="1"/>
    <col min="15581" max="15581" width="21.7109375" style="22" customWidth="1"/>
    <col min="15582" max="15582" width="15" style="22" customWidth="1"/>
    <col min="15583" max="15583" width="14.7109375" style="22" customWidth="1"/>
    <col min="15584" max="15811" width="7.28515625" style="22"/>
    <col min="15812" max="15812" width="11.140625" style="22" customWidth="1"/>
    <col min="15813" max="15813" width="52.42578125" style="22" customWidth="1"/>
    <col min="15814" max="15815" width="19.140625" style="22" customWidth="1"/>
    <col min="15816" max="15816" width="15.140625" style="22" customWidth="1"/>
    <col min="15817" max="15817" width="15.28515625" style="22" customWidth="1"/>
    <col min="15818" max="15818" width="14.42578125" style="22" customWidth="1"/>
    <col min="15819" max="15819" width="12.7109375" style="22" bestFit="1" customWidth="1"/>
    <col min="15820" max="15820" width="14.7109375" style="22" customWidth="1"/>
    <col min="15821" max="15821" width="15.140625" style="22" customWidth="1"/>
    <col min="15822" max="15822" width="15.7109375" style="22" customWidth="1"/>
    <col min="15823" max="15823" width="16" style="22" customWidth="1"/>
    <col min="15824" max="15824" width="13.7109375" style="22" customWidth="1"/>
    <col min="15825" max="15825" width="16" style="22" customWidth="1"/>
    <col min="15826" max="15826" width="15.42578125" style="22" customWidth="1"/>
    <col min="15827" max="15827" width="14" style="22" customWidth="1"/>
    <col min="15828" max="15828" width="14.5703125" style="22" customWidth="1"/>
    <col min="15829" max="15829" width="14.7109375" style="22" customWidth="1"/>
    <col min="15830" max="15830" width="13.28515625" style="22" customWidth="1"/>
    <col min="15831" max="15831" width="16.7109375" style="22" customWidth="1"/>
    <col min="15832" max="15832" width="16.42578125" style="22" customWidth="1"/>
    <col min="15833" max="15833" width="17.140625" style="22" customWidth="1"/>
    <col min="15834" max="15834" width="18" style="22" customWidth="1"/>
    <col min="15835" max="15835" width="16.28515625" style="22" customWidth="1"/>
    <col min="15836" max="15836" width="15.85546875" style="22" customWidth="1"/>
    <col min="15837" max="15837" width="21.7109375" style="22" customWidth="1"/>
    <col min="15838" max="15838" width="15" style="22" customWidth="1"/>
    <col min="15839" max="15839" width="14.7109375" style="22" customWidth="1"/>
    <col min="15840" max="16067" width="7.28515625" style="22"/>
    <col min="16068" max="16068" width="11.140625" style="22" customWidth="1"/>
    <col min="16069" max="16069" width="52.42578125" style="22" customWidth="1"/>
    <col min="16070" max="16071" width="19.140625" style="22" customWidth="1"/>
    <col min="16072" max="16072" width="15.140625" style="22" customWidth="1"/>
    <col min="16073" max="16073" width="15.28515625" style="22" customWidth="1"/>
    <col min="16074" max="16074" width="14.42578125" style="22" customWidth="1"/>
    <col min="16075" max="16075" width="12.7109375" style="22" bestFit="1" customWidth="1"/>
    <col min="16076" max="16076" width="14.7109375" style="22" customWidth="1"/>
    <col min="16077" max="16077" width="15.140625" style="22" customWidth="1"/>
    <col min="16078" max="16078" width="15.7109375" style="22" customWidth="1"/>
    <col min="16079" max="16079" width="16" style="22" customWidth="1"/>
    <col min="16080" max="16080" width="13.7109375" style="22" customWidth="1"/>
    <col min="16081" max="16081" width="16" style="22" customWidth="1"/>
    <col min="16082" max="16082" width="15.42578125" style="22" customWidth="1"/>
    <col min="16083" max="16083" width="14" style="22" customWidth="1"/>
    <col min="16084" max="16084" width="14.5703125" style="22" customWidth="1"/>
    <col min="16085" max="16085" width="14.7109375" style="22" customWidth="1"/>
    <col min="16086" max="16086" width="13.28515625" style="22" customWidth="1"/>
    <col min="16087" max="16087" width="16.7109375" style="22" customWidth="1"/>
    <col min="16088" max="16088" width="16.42578125" style="22" customWidth="1"/>
    <col min="16089" max="16089" width="17.140625" style="22" customWidth="1"/>
    <col min="16090" max="16090" width="18" style="22" customWidth="1"/>
    <col min="16091" max="16091" width="16.28515625" style="22" customWidth="1"/>
    <col min="16092" max="16092" width="15.85546875" style="22" customWidth="1"/>
    <col min="16093" max="16093" width="21.7109375" style="22" customWidth="1"/>
    <col min="16094" max="16094" width="15" style="22" customWidth="1"/>
    <col min="16095" max="16095" width="14.7109375" style="22" customWidth="1"/>
    <col min="16096" max="16384" width="7.28515625" style="22"/>
  </cols>
  <sheetData>
    <row r="1" spans="1:23" ht="31.5" x14ac:dyDescent="0.5">
      <c r="A1"/>
      <c r="B1"/>
      <c r="C1"/>
      <c r="D1" s="36"/>
      <c r="E1" s="37"/>
      <c r="F1" s="37"/>
      <c r="G1" s="30"/>
      <c r="H1" s="30"/>
      <c r="I1" s="30"/>
      <c r="J1" s="30"/>
      <c r="K1" s="30"/>
      <c r="L1" s="37"/>
      <c r="M1" s="37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1:23" ht="27.75" x14ac:dyDescent="0.35">
      <c r="A2"/>
      <c r="B2"/>
      <c r="C2"/>
      <c r="D2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spans="1:23" ht="27" x14ac:dyDescent="0.3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</row>
    <row r="4" spans="1:23" x14ac:dyDescent="0.45">
      <c r="A4" s="124"/>
      <c r="B4" s="125"/>
      <c r="C4" s="19"/>
      <c r="D4" s="19"/>
      <c r="E4" s="19"/>
      <c r="F4" s="7"/>
      <c r="G4" s="32"/>
      <c r="H4" s="32"/>
      <c r="I4" s="32"/>
      <c r="J4" s="32"/>
      <c r="K4" s="32"/>
      <c r="L4" s="134" t="s">
        <v>37</v>
      </c>
      <c r="M4" s="134"/>
      <c r="N4" s="134"/>
      <c r="O4" s="134"/>
      <c r="P4" s="134"/>
      <c r="Q4" s="32"/>
      <c r="R4" s="32"/>
      <c r="S4" s="32"/>
      <c r="T4" s="32"/>
      <c r="U4" s="32"/>
      <c r="V4" s="32"/>
      <c r="W4" s="21"/>
    </row>
    <row r="5" spans="1:23" x14ac:dyDescent="0.45">
      <c r="A5" s="124"/>
      <c r="B5" s="125"/>
      <c r="C5" s="19"/>
      <c r="D5" s="19"/>
      <c r="E5" s="19"/>
      <c r="F5" s="7"/>
      <c r="G5" s="32"/>
      <c r="H5" s="32"/>
      <c r="I5" s="32"/>
      <c r="J5" s="32"/>
      <c r="K5" s="32"/>
      <c r="L5" s="134" t="s">
        <v>60</v>
      </c>
      <c r="M5" s="134"/>
      <c r="N5" s="134"/>
      <c r="O5" s="134"/>
      <c r="P5" s="134"/>
      <c r="Q5" s="32"/>
      <c r="R5" s="32"/>
      <c r="S5" s="32"/>
      <c r="T5" s="32"/>
      <c r="U5" s="32"/>
      <c r="V5" s="32"/>
      <c r="W5" s="21"/>
    </row>
    <row r="6" spans="1:23" x14ac:dyDescent="0.35">
      <c r="A6" s="124"/>
      <c r="B6" s="125"/>
      <c r="C6" s="19"/>
      <c r="D6" s="19"/>
      <c r="E6" s="33"/>
      <c r="F6" s="33"/>
      <c r="G6" s="33"/>
      <c r="H6" s="33"/>
      <c r="I6" s="33"/>
      <c r="J6" s="33"/>
      <c r="K6" s="33"/>
      <c r="L6" s="134" t="s">
        <v>38</v>
      </c>
      <c r="M6" s="134"/>
      <c r="N6" s="134"/>
      <c r="O6" s="134"/>
      <c r="P6" s="134"/>
      <c r="Q6" s="33"/>
      <c r="R6" s="33"/>
      <c r="S6" s="33"/>
      <c r="T6" s="33"/>
      <c r="U6" s="33"/>
      <c r="V6" s="33"/>
      <c r="W6" s="33"/>
    </row>
    <row r="7" spans="1:23" x14ac:dyDescent="0.35">
      <c r="A7" s="124"/>
      <c r="B7" s="125"/>
      <c r="C7" s="19"/>
      <c r="D7" s="19"/>
      <c r="E7" s="33"/>
      <c r="F7" s="33"/>
      <c r="G7" s="33"/>
      <c r="H7" s="33"/>
      <c r="I7" s="33"/>
      <c r="J7" s="33"/>
      <c r="K7" s="33"/>
      <c r="L7" s="19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</row>
    <row r="8" spans="1:23" x14ac:dyDescent="0.35">
      <c r="A8" s="124"/>
      <c r="B8" s="125"/>
      <c r="C8" s="19"/>
      <c r="D8" s="19"/>
      <c r="E8" s="33"/>
      <c r="F8" s="33"/>
      <c r="G8" s="33"/>
      <c r="H8" s="33"/>
      <c r="I8" s="33"/>
      <c r="J8" s="33"/>
      <c r="K8" s="33"/>
      <c r="L8" s="19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</row>
    <row r="9" spans="1:23" x14ac:dyDescent="0.35">
      <c r="A9" s="124"/>
      <c r="B9" s="125"/>
      <c r="C9" s="19"/>
      <c r="D9" s="19"/>
      <c r="E9" s="33"/>
      <c r="F9" s="33"/>
      <c r="G9" s="33"/>
      <c r="H9" s="33"/>
      <c r="I9" s="33"/>
      <c r="J9" s="33"/>
      <c r="K9" s="33"/>
      <c r="L9" s="134" t="s">
        <v>61</v>
      </c>
      <c r="M9" s="134"/>
      <c r="N9" s="134"/>
      <c r="O9" s="134"/>
      <c r="P9" s="134"/>
      <c r="Q9" s="33"/>
      <c r="R9" s="33"/>
      <c r="S9" s="33"/>
      <c r="T9" s="33"/>
      <c r="U9" s="33"/>
      <c r="V9" s="33"/>
      <c r="W9" s="33"/>
    </row>
    <row r="10" spans="1:23" x14ac:dyDescent="0.35">
      <c r="A10" s="124"/>
      <c r="B10" s="125"/>
      <c r="C10" s="19"/>
      <c r="D10" s="19"/>
      <c r="E10" s="33"/>
      <c r="F10" s="33"/>
      <c r="G10" s="33"/>
      <c r="H10" s="33"/>
      <c r="I10" s="33"/>
      <c r="J10" s="33"/>
      <c r="K10" s="33"/>
      <c r="L10" s="134" t="s">
        <v>39</v>
      </c>
      <c r="M10" s="134"/>
      <c r="N10" s="134"/>
      <c r="O10" s="134"/>
      <c r="P10" s="134"/>
      <c r="Q10" s="33"/>
      <c r="R10" s="33"/>
      <c r="S10" s="33"/>
      <c r="T10" s="33"/>
      <c r="U10" s="33"/>
      <c r="V10" s="33"/>
      <c r="W10" s="33"/>
    </row>
    <row r="11" spans="1:23" x14ac:dyDescent="0.45">
      <c r="A11" s="124"/>
      <c r="B11" s="125"/>
      <c r="C11" s="19"/>
      <c r="D11" s="19"/>
      <c r="E11" s="31"/>
      <c r="F11" s="7"/>
      <c r="G11" s="32"/>
      <c r="H11" s="32"/>
      <c r="I11" s="32"/>
      <c r="J11" s="32"/>
      <c r="K11" s="32"/>
      <c r="L11" s="135" t="s">
        <v>64</v>
      </c>
      <c r="M11" s="135"/>
      <c r="N11" s="135"/>
      <c r="O11" s="135"/>
      <c r="P11" s="135"/>
      <c r="Q11" s="32"/>
      <c r="R11" s="32"/>
      <c r="S11" s="32"/>
      <c r="T11" s="32"/>
      <c r="U11" s="32"/>
      <c r="V11" s="32"/>
      <c r="W11" s="21"/>
    </row>
    <row r="12" spans="1:23" x14ac:dyDescent="0.45">
      <c r="A12" s="31"/>
      <c r="B12" s="18"/>
      <c r="C12" s="19"/>
      <c r="D12" s="19"/>
      <c r="E12" s="19"/>
      <c r="F12" s="7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21"/>
    </row>
    <row r="13" spans="1:23" ht="35.25" x14ac:dyDescent="0.5">
      <c r="A13" s="133" t="s">
        <v>41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34"/>
      <c r="R13" s="34"/>
      <c r="S13" s="34"/>
      <c r="T13" s="34"/>
      <c r="U13" s="34"/>
      <c r="V13" s="34"/>
      <c r="W13" s="35"/>
    </row>
    <row r="14" spans="1:23" ht="35.25" x14ac:dyDescent="0.5">
      <c r="A14" s="133" t="s">
        <v>42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34"/>
      <c r="R14" s="34"/>
      <c r="S14" s="34"/>
      <c r="T14" s="34"/>
      <c r="U14" s="34"/>
      <c r="V14" s="34"/>
      <c r="W14" s="35"/>
    </row>
    <row r="15" spans="1:23" ht="35.25" x14ac:dyDescent="0.35">
      <c r="A15" s="133" t="s">
        <v>43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</row>
    <row r="16" spans="1:23" ht="35.25" x14ac:dyDescent="0.5">
      <c r="A16" s="133" t="s">
        <v>44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34"/>
      <c r="R16" s="34"/>
      <c r="S16" s="34"/>
      <c r="T16" s="34"/>
      <c r="U16" s="34"/>
      <c r="V16" s="34"/>
      <c r="W16" s="35"/>
    </row>
    <row r="17" spans="1:23" s="5" customFormat="1" ht="27.75" x14ac:dyDescent="0.35">
      <c r="A17"/>
      <c r="B17"/>
      <c r="C17" s="28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</row>
    <row r="18" spans="1:23" s="5" customFormat="1" x14ac:dyDescent="0.45">
      <c r="A18" s="65" t="s">
        <v>51</v>
      </c>
      <c r="B18" s="66"/>
      <c r="C18" s="67"/>
      <c r="D18" s="67"/>
      <c r="E18" s="67"/>
      <c r="F18" s="67"/>
      <c r="G18" s="68"/>
      <c r="H18" s="68"/>
      <c r="I18" s="68"/>
      <c r="J18" s="68"/>
      <c r="K18" s="68"/>
      <c r="L18" s="68"/>
      <c r="M18" s="68"/>
      <c r="N18" s="68"/>
      <c r="O18" s="68"/>
      <c r="P18" s="65"/>
    </row>
    <row r="19" spans="1:23" s="5" customFormat="1" x14ac:dyDescent="0.45">
      <c r="A19" s="69" t="s">
        <v>0</v>
      </c>
      <c r="B19" s="66"/>
      <c r="C19" s="67"/>
      <c r="D19" s="67"/>
      <c r="E19" s="67"/>
      <c r="F19" s="67"/>
      <c r="G19" s="68"/>
      <c r="H19" s="68"/>
      <c r="I19" s="68"/>
      <c r="J19" s="68"/>
      <c r="K19" s="68"/>
      <c r="L19" s="68"/>
      <c r="M19" s="68"/>
      <c r="N19" s="68"/>
      <c r="O19" s="68"/>
      <c r="P19" s="70"/>
    </row>
    <row r="20" spans="1:23" s="5" customFormat="1" x14ac:dyDescent="0.35">
      <c r="A20" s="71"/>
      <c r="B20" s="72"/>
      <c r="C20" s="73"/>
      <c r="D20" s="73"/>
      <c r="E20" s="73"/>
      <c r="F20" s="73"/>
      <c r="G20" s="68"/>
      <c r="H20" s="68"/>
      <c r="I20" s="68"/>
      <c r="J20" s="68"/>
      <c r="K20" s="68"/>
      <c r="L20" s="68"/>
      <c r="M20" s="68"/>
      <c r="N20" s="68"/>
      <c r="O20" s="68"/>
      <c r="P20" s="74"/>
    </row>
    <row r="21" spans="1:23" s="5" customFormat="1" ht="58.9" customHeight="1" x14ac:dyDescent="0.45">
      <c r="A21" s="69" t="s">
        <v>1</v>
      </c>
      <c r="B21" s="66"/>
      <c r="C21" s="67"/>
      <c r="D21" s="67"/>
      <c r="E21" s="67"/>
      <c r="F21" s="67"/>
      <c r="G21" s="68"/>
      <c r="H21" s="68"/>
      <c r="I21" s="68"/>
      <c r="J21" s="68"/>
      <c r="K21" s="68"/>
      <c r="L21" s="68"/>
      <c r="M21" s="68"/>
      <c r="N21" s="68"/>
      <c r="O21" s="68"/>
      <c r="P21" s="69"/>
    </row>
    <row r="22" spans="1:23" s="11" customFormat="1" x14ac:dyDescent="0.4">
      <c r="A22" s="129" t="s">
        <v>2</v>
      </c>
      <c r="B22" s="75" t="s">
        <v>3</v>
      </c>
      <c r="C22" s="76" t="s">
        <v>4</v>
      </c>
      <c r="D22" s="76" t="s">
        <v>5</v>
      </c>
      <c r="E22" s="76" t="s">
        <v>6</v>
      </c>
      <c r="F22" s="76" t="s">
        <v>7</v>
      </c>
      <c r="G22" s="130" t="s">
        <v>8</v>
      </c>
      <c r="H22" s="130"/>
      <c r="I22" s="130"/>
      <c r="J22" s="130"/>
      <c r="K22" s="130" t="s">
        <v>9</v>
      </c>
      <c r="L22" s="130"/>
      <c r="M22" s="130"/>
      <c r="N22" s="130"/>
      <c r="O22" s="130"/>
      <c r="P22" s="132" t="s">
        <v>10</v>
      </c>
    </row>
    <row r="23" spans="1:23" s="11" customFormat="1" ht="49.15" customHeight="1" x14ac:dyDescent="0.4">
      <c r="A23" s="129"/>
      <c r="B23" s="75" t="s">
        <v>11</v>
      </c>
      <c r="C23" s="75" t="s">
        <v>11</v>
      </c>
      <c r="D23" s="75" t="s">
        <v>11</v>
      </c>
      <c r="E23" s="75" t="s">
        <v>11</v>
      </c>
      <c r="F23" s="75" t="s">
        <v>11</v>
      </c>
      <c r="G23" s="77" t="s">
        <v>12</v>
      </c>
      <c r="H23" s="77" t="s">
        <v>13</v>
      </c>
      <c r="I23" s="77" t="s">
        <v>14</v>
      </c>
      <c r="J23" s="77" t="s">
        <v>15</v>
      </c>
      <c r="K23" s="77" t="s">
        <v>16</v>
      </c>
      <c r="L23" s="77" t="s">
        <v>17</v>
      </c>
      <c r="M23" s="77" t="s">
        <v>18</v>
      </c>
      <c r="N23" s="77" t="s">
        <v>19</v>
      </c>
      <c r="O23" s="77" t="s">
        <v>20</v>
      </c>
      <c r="P23" s="132"/>
    </row>
    <row r="24" spans="1:23" s="11" customFormat="1" ht="49.15" customHeight="1" x14ac:dyDescent="0.45">
      <c r="A24" s="78" t="str">
        <f>[1]Лист1!E15</f>
        <v xml:space="preserve">рассольник со сметаной </v>
      </c>
      <c r="B24" s="79">
        <f>[1]Лист1!F15</f>
        <v>250</v>
      </c>
      <c r="C24" s="57">
        <v>0.35</v>
      </c>
      <c r="D24" s="57">
        <v>1.2749999999999999</v>
      </c>
      <c r="E24" s="57">
        <v>2.2250000000000001</v>
      </c>
      <c r="F24" s="57">
        <v>22</v>
      </c>
      <c r="G24" s="40">
        <v>4.0575000000000001</v>
      </c>
      <c r="H24" s="40">
        <v>2.5000000000000001E-3</v>
      </c>
      <c r="I24" s="40">
        <v>5.0000000000000001E-3</v>
      </c>
      <c r="J24" s="40">
        <v>0</v>
      </c>
      <c r="K24" s="40">
        <v>4.6725000000000003</v>
      </c>
      <c r="L24" s="40">
        <v>3.4525000000000001</v>
      </c>
      <c r="M24" s="40">
        <v>1.895</v>
      </c>
      <c r="N24" s="40">
        <v>6.5000000000000002E-2</v>
      </c>
      <c r="O24" s="40">
        <v>1.4225000000000001</v>
      </c>
      <c r="P24" s="80">
        <v>43</v>
      </c>
    </row>
    <row r="25" spans="1:23" s="11" customFormat="1" ht="77.25" customHeight="1" x14ac:dyDescent="0.4">
      <c r="A25" s="12" t="str">
        <f>[1]Лист1!E16</f>
        <v xml:space="preserve">куры тушеные </v>
      </c>
      <c r="B25" s="52">
        <f>[1]Лист1!F16</f>
        <v>90</v>
      </c>
      <c r="C25" s="53">
        <v>2.66</v>
      </c>
      <c r="D25" s="53">
        <v>5.0999999999999996</v>
      </c>
      <c r="E25" s="53">
        <v>16.439999999999998</v>
      </c>
      <c r="F25" s="53">
        <v>124</v>
      </c>
      <c r="G25" s="59">
        <v>6.03</v>
      </c>
      <c r="H25" s="59">
        <v>0.08</v>
      </c>
      <c r="I25" s="59">
        <v>0.05</v>
      </c>
      <c r="J25" s="59">
        <v>0</v>
      </c>
      <c r="K25" s="59">
        <v>52.9</v>
      </c>
      <c r="L25" s="59">
        <v>57.56</v>
      </c>
      <c r="M25" s="59">
        <v>20.72</v>
      </c>
      <c r="N25" s="59">
        <v>0.78</v>
      </c>
      <c r="O25" s="59">
        <v>387.6</v>
      </c>
      <c r="P25" s="52">
        <v>132</v>
      </c>
    </row>
    <row r="26" spans="1:23" s="5" customFormat="1" ht="49.15" customHeight="1" x14ac:dyDescent="0.35">
      <c r="A26" s="81" t="str">
        <f>[1]Лист1!E17</f>
        <v xml:space="preserve">каша гречневая </v>
      </c>
      <c r="B26" s="52">
        <f>[1]Лист1!F17</f>
        <v>180</v>
      </c>
      <c r="C26" s="53">
        <v>12.24</v>
      </c>
      <c r="D26" s="53">
        <v>4.7200000000000015</v>
      </c>
      <c r="E26" s="53">
        <v>3.12</v>
      </c>
      <c r="F26" s="53">
        <v>105.60000000000001</v>
      </c>
      <c r="G26" s="59">
        <v>0.4</v>
      </c>
      <c r="H26" s="59">
        <v>2.6666666666666665E-2</v>
      </c>
      <c r="I26" s="59">
        <v>7.3333333333333334E-2</v>
      </c>
      <c r="J26" s="59">
        <v>10.666666666666666</v>
      </c>
      <c r="K26" s="59">
        <v>19.466666666666665</v>
      </c>
      <c r="L26" s="59">
        <v>121</v>
      </c>
      <c r="M26" s="59">
        <v>196.66666666666669</v>
      </c>
      <c r="N26" s="59">
        <v>0.76666666666666661</v>
      </c>
      <c r="O26" s="59">
        <v>1.6933333333333334</v>
      </c>
      <c r="P26" s="52">
        <v>433</v>
      </c>
    </row>
    <row r="27" spans="1:23" s="11" customFormat="1" ht="49.15" customHeight="1" x14ac:dyDescent="0.4">
      <c r="A27" s="82" t="str">
        <f>[1]Лист1!E18</f>
        <v xml:space="preserve">чай с лимоном </v>
      </c>
      <c r="B27" s="83">
        <f>[1]Лист1!F18</f>
        <v>200</v>
      </c>
      <c r="C27" s="84">
        <v>4.2</v>
      </c>
      <c r="D27" s="84">
        <v>4.92</v>
      </c>
      <c r="E27" s="84">
        <v>28.2</v>
      </c>
      <c r="F27" s="84">
        <v>176.4</v>
      </c>
      <c r="G27" s="85">
        <v>0</v>
      </c>
      <c r="H27" s="85">
        <v>0.78</v>
      </c>
      <c r="I27" s="85">
        <v>4.7999999999999994E-2</v>
      </c>
      <c r="J27" s="85">
        <v>16.8</v>
      </c>
      <c r="K27" s="85">
        <v>3.8880000000000008</v>
      </c>
      <c r="L27" s="85">
        <v>29.736000000000004</v>
      </c>
      <c r="M27" s="85">
        <v>16.919999999999998</v>
      </c>
      <c r="N27" s="85">
        <v>0.8879999999999999</v>
      </c>
      <c r="O27" s="85">
        <v>24.275999999999996</v>
      </c>
      <c r="P27" s="83">
        <v>516</v>
      </c>
    </row>
    <row r="28" spans="1:23" s="5" customFormat="1" x14ac:dyDescent="0.35">
      <c r="A28" s="82" t="str">
        <f>[1]Лист1!E19</f>
        <v>батон</v>
      </c>
      <c r="B28" s="83">
        <f>[1]Лист1!F19</f>
        <v>40</v>
      </c>
      <c r="C28" s="53">
        <v>0.2</v>
      </c>
      <c r="D28" s="53">
        <v>0</v>
      </c>
      <c r="E28" s="53">
        <v>15</v>
      </c>
      <c r="F28" s="53">
        <v>58</v>
      </c>
      <c r="G28" s="59">
        <v>0.02</v>
      </c>
      <c r="H28" s="59">
        <v>0</v>
      </c>
      <c r="I28" s="59">
        <v>0</v>
      </c>
      <c r="J28" s="59">
        <v>0</v>
      </c>
      <c r="K28" s="59">
        <v>1.29</v>
      </c>
      <c r="L28" s="59">
        <v>1.6</v>
      </c>
      <c r="M28" s="59">
        <v>0.88</v>
      </c>
      <c r="N28" s="59">
        <v>0.21</v>
      </c>
      <c r="O28" s="59">
        <v>8.7100000000000009</v>
      </c>
      <c r="P28" s="52">
        <v>685</v>
      </c>
    </row>
    <row r="29" spans="1:23" s="5" customFormat="1" x14ac:dyDescent="0.35">
      <c r="A29" s="82" t="str">
        <f>[1]Лист1!E20</f>
        <v xml:space="preserve">хлеб </v>
      </c>
      <c r="B29" s="83">
        <f>[1]Лист1!F20</f>
        <v>40</v>
      </c>
      <c r="C29" s="53">
        <v>2.5024999999999999</v>
      </c>
      <c r="D29" s="53">
        <v>0.45500000000000002</v>
      </c>
      <c r="E29" s="53">
        <v>12.2525</v>
      </c>
      <c r="F29" s="53">
        <v>65</v>
      </c>
      <c r="G29" s="59">
        <v>0</v>
      </c>
      <c r="H29" s="59">
        <v>3.3000000000000002E-2</v>
      </c>
      <c r="I29" s="59">
        <v>0</v>
      </c>
      <c r="J29" s="59">
        <v>0</v>
      </c>
      <c r="K29" s="59">
        <v>11.624000000000001</v>
      </c>
      <c r="L29" s="59">
        <v>22.858000000000001</v>
      </c>
      <c r="M29" s="59">
        <v>20.420999999999999</v>
      </c>
      <c r="N29" s="59">
        <v>1.5820000000000001</v>
      </c>
      <c r="O29" s="59">
        <v>0</v>
      </c>
      <c r="P29" s="52" t="s">
        <v>22</v>
      </c>
    </row>
    <row r="30" spans="1:23" s="5" customFormat="1" x14ac:dyDescent="0.35">
      <c r="A30" s="86" t="s">
        <v>23</v>
      </c>
      <c r="B30" s="83"/>
      <c r="C30" s="84">
        <f>SUM(C24:C29)</f>
        <v>22.1525</v>
      </c>
      <c r="D30" s="84">
        <f t="shared" ref="D30:O30" si="0">SUM(D24:D29)</f>
        <v>16.47</v>
      </c>
      <c r="E30" s="84">
        <f t="shared" si="0"/>
        <v>77.237499999999997</v>
      </c>
      <c r="F30" s="84">
        <f t="shared" si="0"/>
        <v>551</v>
      </c>
      <c r="G30" s="84">
        <f t="shared" si="0"/>
        <v>10.5075</v>
      </c>
      <c r="H30" s="84">
        <f t="shared" si="0"/>
        <v>0.92216666666666669</v>
      </c>
      <c r="I30" s="84">
        <f t="shared" si="0"/>
        <v>0.17633333333333331</v>
      </c>
      <c r="J30" s="84">
        <f t="shared" si="0"/>
        <v>27.466666666666669</v>
      </c>
      <c r="K30" s="84">
        <f t="shared" si="0"/>
        <v>93.841166666666666</v>
      </c>
      <c r="L30" s="84">
        <f t="shared" si="0"/>
        <v>236.20649999999998</v>
      </c>
      <c r="M30" s="84">
        <f t="shared" si="0"/>
        <v>257.5026666666667</v>
      </c>
      <c r="N30" s="84">
        <f t="shared" si="0"/>
        <v>4.2916666666666661</v>
      </c>
      <c r="O30" s="84">
        <f t="shared" si="0"/>
        <v>423.70183333333335</v>
      </c>
      <c r="P30" s="87"/>
    </row>
    <row r="31" spans="1:23" s="5" customFormat="1" x14ac:dyDescent="0.35">
      <c r="A31" s="71"/>
      <c r="B31" s="72"/>
      <c r="C31" s="73"/>
      <c r="D31" s="73"/>
      <c r="E31" s="73"/>
      <c r="F31" s="73"/>
      <c r="G31" s="68"/>
      <c r="H31" s="68"/>
      <c r="I31" s="68"/>
      <c r="J31" s="68"/>
      <c r="K31" s="68"/>
      <c r="L31" s="68"/>
      <c r="M31" s="68"/>
      <c r="N31" s="68"/>
      <c r="O31" s="68"/>
      <c r="P31" s="74"/>
    </row>
    <row r="32" spans="1:23" s="5" customFormat="1" x14ac:dyDescent="0.35">
      <c r="A32" s="71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4"/>
    </row>
    <row r="33" spans="1:16" s="5" customFormat="1" x14ac:dyDescent="0.45">
      <c r="A33" s="69" t="s">
        <v>24</v>
      </c>
      <c r="B33" s="66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70"/>
    </row>
    <row r="34" spans="1:16" s="5" customFormat="1" ht="33" customHeight="1" x14ac:dyDescent="0.35">
      <c r="A34" s="71"/>
      <c r="B34" s="72"/>
      <c r="C34" s="73"/>
      <c r="D34" s="73"/>
      <c r="E34" s="73"/>
      <c r="F34" s="73"/>
      <c r="G34" s="68"/>
      <c r="H34" s="68"/>
      <c r="I34" s="68"/>
      <c r="J34" s="68"/>
      <c r="K34" s="68"/>
      <c r="L34" s="68"/>
      <c r="M34" s="68"/>
      <c r="N34" s="68"/>
      <c r="O34" s="68"/>
      <c r="P34" s="74"/>
    </row>
    <row r="35" spans="1:16" s="11" customFormat="1" x14ac:dyDescent="0.45">
      <c r="A35" s="69" t="s">
        <v>25</v>
      </c>
      <c r="B35" s="66"/>
      <c r="C35" s="67"/>
      <c r="D35" s="67"/>
      <c r="E35" s="67"/>
      <c r="F35" s="67"/>
      <c r="G35" s="68"/>
      <c r="H35" s="68"/>
      <c r="I35" s="68"/>
      <c r="J35" s="68"/>
      <c r="K35" s="68"/>
      <c r="L35" s="68"/>
      <c r="M35" s="68"/>
      <c r="N35" s="68"/>
      <c r="O35" s="68"/>
      <c r="P35" s="69"/>
    </row>
    <row r="36" spans="1:16" s="11" customFormat="1" ht="87" customHeight="1" x14ac:dyDescent="0.4">
      <c r="A36" s="132" t="s">
        <v>2</v>
      </c>
      <c r="B36" s="75" t="s">
        <v>3</v>
      </c>
      <c r="C36" s="76" t="s">
        <v>4</v>
      </c>
      <c r="D36" s="76" t="s">
        <v>5</v>
      </c>
      <c r="E36" s="76" t="s">
        <v>6</v>
      </c>
      <c r="F36" s="76" t="s">
        <v>7</v>
      </c>
      <c r="G36" s="130" t="s">
        <v>8</v>
      </c>
      <c r="H36" s="130"/>
      <c r="I36" s="130"/>
      <c r="J36" s="130"/>
      <c r="K36" s="130" t="s">
        <v>9</v>
      </c>
      <c r="L36" s="130"/>
      <c r="M36" s="130"/>
      <c r="N36" s="130"/>
      <c r="O36" s="130"/>
      <c r="P36" s="131" t="s">
        <v>10</v>
      </c>
    </row>
    <row r="37" spans="1:16" s="11" customFormat="1" ht="87" customHeight="1" x14ac:dyDescent="0.4">
      <c r="A37" s="132"/>
      <c r="B37" s="75" t="s">
        <v>11</v>
      </c>
      <c r="C37" s="75" t="s">
        <v>11</v>
      </c>
      <c r="D37" s="75" t="s">
        <v>11</v>
      </c>
      <c r="E37" s="75" t="s">
        <v>11</v>
      </c>
      <c r="F37" s="75" t="s">
        <v>11</v>
      </c>
      <c r="G37" s="77" t="s">
        <v>12</v>
      </c>
      <c r="H37" s="77" t="s">
        <v>13</v>
      </c>
      <c r="I37" s="77" t="s">
        <v>14</v>
      </c>
      <c r="J37" s="77" t="s">
        <v>15</v>
      </c>
      <c r="K37" s="77" t="s">
        <v>16</v>
      </c>
      <c r="L37" s="77" t="s">
        <v>17</v>
      </c>
      <c r="M37" s="77" t="s">
        <v>18</v>
      </c>
      <c r="N37" s="77" t="s">
        <v>19</v>
      </c>
      <c r="O37" s="77" t="s">
        <v>20</v>
      </c>
      <c r="P37" s="131"/>
    </row>
    <row r="38" spans="1:16" s="11" customFormat="1" ht="51" customHeight="1" x14ac:dyDescent="0.4">
      <c r="A38" s="82" t="str">
        <f>[1]Лист1!E34</f>
        <v xml:space="preserve">суп гороховый </v>
      </c>
      <c r="B38" s="83">
        <f>[1]Лист1!F34</f>
        <v>250</v>
      </c>
      <c r="C38" s="84">
        <v>0.6</v>
      </c>
      <c r="D38" s="84">
        <v>1.04</v>
      </c>
      <c r="E38" s="84">
        <v>1.25</v>
      </c>
      <c r="F38" s="84">
        <v>16.72</v>
      </c>
      <c r="G38" s="88">
        <v>2.2000000000000002</v>
      </c>
      <c r="H38" s="88">
        <v>0.02</v>
      </c>
      <c r="I38" s="88">
        <v>0.01</v>
      </c>
      <c r="J38" s="88">
        <v>0</v>
      </c>
      <c r="K38" s="88">
        <v>4.29</v>
      </c>
      <c r="L38" s="88">
        <v>11.99</v>
      </c>
      <c r="M38" s="88">
        <v>4.16</v>
      </c>
      <c r="N38" s="88">
        <v>0.14000000000000001</v>
      </c>
      <c r="O38" s="88">
        <v>20.41</v>
      </c>
      <c r="P38" s="83" t="s">
        <v>53</v>
      </c>
    </row>
    <row r="39" spans="1:16" s="11" customFormat="1" ht="75.75" customHeight="1" x14ac:dyDescent="0.4">
      <c r="A39" s="12" t="str">
        <f>[1]Лист1!E35</f>
        <v xml:space="preserve">гуляш из мяса говядины </v>
      </c>
      <c r="B39" s="52">
        <f>[1]Лист1!F35</f>
        <v>90</v>
      </c>
      <c r="C39" s="53">
        <v>1.59</v>
      </c>
      <c r="D39" s="53">
        <v>5.51</v>
      </c>
      <c r="E39" s="53">
        <v>10.55</v>
      </c>
      <c r="F39" s="53">
        <v>84.8</v>
      </c>
      <c r="G39" s="59">
        <v>8.23</v>
      </c>
      <c r="H39" s="13">
        <v>0.04</v>
      </c>
      <c r="I39" s="13">
        <v>0.03</v>
      </c>
      <c r="J39" s="13">
        <v>0</v>
      </c>
      <c r="K39" s="13">
        <v>35.5</v>
      </c>
      <c r="L39" s="13">
        <v>42.58</v>
      </c>
      <c r="M39" s="13">
        <v>21</v>
      </c>
      <c r="N39" s="13">
        <v>0.95</v>
      </c>
      <c r="O39" s="13">
        <v>305.32</v>
      </c>
      <c r="P39" s="52">
        <v>110</v>
      </c>
    </row>
    <row r="40" spans="1:16" s="11" customFormat="1" ht="75.75" customHeight="1" x14ac:dyDescent="0.4">
      <c r="A40" s="82" t="str">
        <f>[1]Лист1!E36</f>
        <v xml:space="preserve">макароны отварные </v>
      </c>
      <c r="B40" s="83">
        <f>[1]Лист1!F36</f>
        <v>180</v>
      </c>
      <c r="C40" s="53">
        <v>10.34</v>
      </c>
      <c r="D40" s="53">
        <v>8.6699999999999982</v>
      </c>
      <c r="E40" s="53">
        <v>12.46</v>
      </c>
      <c r="F40" s="53">
        <v>170.7</v>
      </c>
      <c r="G40" s="58">
        <v>0</v>
      </c>
      <c r="H40" s="58">
        <v>3.5999999999999997E-2</v>
      </c>
      <c r="I40" s="58">
        <v>4.8119999999999994</v>
      </c>
      <c r="J40" s="58">
        <v>6.9959999999999996</v>
      </c>
      <c r="K40" s="59">
        <v>8.4</v>
      </c>
      <c r="L40" s="59">
        <v>84.695999999999998</v>
      </c>
      <c r="M40" s="59">
        <v>16.896000000000001</v>
      </c>
      <c r="N40" s="59">
        <v>0.996</v>
      </c>
      <c r="O40" s="59">
        <v>218.88</v>
      </c>
      <c r="P40" s="52">
        <v>498</v>
      </c>
    </row>
    <row r="41" spans="1:16" s="5" customFormat="1" x14ac:dyDescent="0.35">
      <c r="A41" s="82" t="str">
        <f>[1]Лист1!E37</f>
        <v xml:space="preserve">компот из сухофруктов </v>
      </c>
      <c r="B41" s="83">
        <f>[1]Лист1!F37</f>
        <v>200</v>
      </c>
      <c r="C41" s="84">
        <v>3</v>
      </c>
      <c r="D41" s="84">
        <v>4.919999999999999</v>
      </c>
      <c r="E41" s="84">
        <v>30.84</v>
      </c>
      <c r="F41" s="84">
        <v>182.4</v>
      </c>
      <c r="G41" s="85">
        <v>0</v>
      </c>
      <c r="H41" s="85">
        <v>2.3999999999999997E-2</v>
      </c>
      <c r="I41" s="85">
        <v>1.1999999999999999E-2</v>
      </c>
      <c r="J41" s="85">
        <v>16.200000000000003</v>
      </c>
      <c r="K41" s="85">
        <v>1.0920000000000001</v>
      </c>
      <c r="L41" s="85">
        <v>48.756000000000007</v>
      </c>
      <c r="M41" s="85">
        <v>13.068000000000001</v>
      </c>
      <c r="N41" s="85">
        <v>0.41999999999999993</v>
      </c>
      <c r="O41" s="85">
        <v>32.46</v>
      </c>
      <c r="P41" s="83">
        <v>511</v>
      </c>
    </row>
    <row r="42" spans="1:16" s="11" customFormat="1" x14ac:dyDescent="0.45">
      <c r="A42" s="82" t="str">
        <f>[1]Лист1!E38</f>
        <v xml:space="preserve">батон </v>
      </c>
      <c r="B42" s="83">
        <f>[1]Лист1!F38</f>
        <v>40</v>
      </c>
      <c r="C42" s="57">
        <v>0.3</v>
      </c>
      <c r="D42" s="57">
        <v>0</v>
      </c>
      <c r="E42" s="57">
        <v>15.2</v>
      </c>
      <c r="F42" s="57">
        <v>60</v>
      </c>
      <c r="G42" s="40">
        <v>4.0599999999999996</v>
      </c>
      <c r="H42" s="40">
        <v>0</v>
      </c>
      <c r="I42" s="40">
        <v>0</v>
      </c>
      <c r="J42" s="40">
        <v>0</v>
      </c>
      <c r="K42" s="40">
        <v>15.16</v>
      </c>
      <c r="L42" s="40">
        <v>7.14</v>
      </c>
      <c r="M42" s="40">
        <v>5.6</v>
      </c>
      <c r="N42" s="40">
        <v>0.57999999999999996</v>
      </c>
      <c r="O42" s="40">
        <v>0</v>
      </c>
      <c r="P42" s="80">
        <v>686</v>
      </c>
    </row>
    <row r="43" spans="1:16" s="11" customFormat="1" x14ac:dyDescent="0.45">
      <c r="A43" s="82" t="str">
        <f>[1]Лист1!E39</f>
        <v xml:space="preserve">хлеб </v>
      </c>
      <c r="B43" s="83">
        <f>[1]Лист1!F39</f>
        <v>40</v>
      </c>
      <c r="C43" s="57"/>
      <c r="D43" s="57"/>
      <c r="E43" s="57"/>
      <c r="F43" s="57"/>
      <c r="G43" s="40"/>
      <c r="H43" s="40"/>
      <c r="I43" s="40"/>
      <c r="J43" s="40"/>
      <c r="K43" s="40"/>
      <c r="L43" s="40"/>
      <c r="M43" s="40"/>
      <c r="N43" s="40"/>
      <c r="O43" s="40"/>
      <c r="P43" s="80"/>
    </row>
    <row r="44" spans="1:16" s="5" customFormat="1" x14ac:dyDescent="0.35">
      <c r="A44" s="75" t="s">
        <v>23</v>
      </c>
      <c r="B44" s="83"/>
      <c r="C44" s="84">
        <f>SUM(C38:C43)</f>
        <v>15.83</v>
      </c>
      <c r="D44" s="84">
        <f>SUM(D38:D43)</f>
        <v>20.139999999999997</v>
      </c>
      <c r="E44" s="84">
        <f>SUM(E38:E43)</f>
        <v>70.3</v>
      </c>
      <c r="F44" s="84">
        <f>SUM(F38:F43)</f>
        <v>514.62</v>
      </c>
      <c r="G44" s="84">
        <f>SUM(G38:G43)</f>
        <v>14.489999999999998</v>
      </c>
      <c r="H44" s="84">
        <f>SUM(H38:H43)</f>
        <v>0.12</v>
      </c>
      <c r="I44" s="84">
        <f>SUM(I38:I43)</f>
        <v>4.863999999999999</v>
      </c>
      <c r="J44" s="84">
        <f>SUM(J38:J43)</f>
        <v>23.196000000000002</v>
      </c>
      <c r="K44" s="84">
        <f>SUM(K38:K43)</f>
        <v>64.441999999999993</v>
      </c>
      <c r="L44" s="84">
        <f>SUM(L38:L43)</f>
        <v>195.16199999999998</v>
      </c>
      <c r="M44" s="84">
        <f>SUM(M38:M43)</f>
        <v>60.723999999999997</v>
      </c>
      <c r="N44" s="84">
        <f>SUM(N38:N43)</f>
        <v>3.0859999999999999</v>
      </c>
      <c r="O44" s="84">
        <f>SUM(O38:O43)</f>
        <v>577.07000000000005</v>
      </c>
      <c r="P44" s="89"/>
    </row>
    <row r="45" spans="1:16" s="5" customFormat="1" ht="33" customHeight="1" x14ac:dyDescent="0.45">
      <c r="A45" s="69" t="s">
        <v>26</v>
      </c>
      <c r="B45" s="72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</row>
    <row r="46" spans="1:16" s="11" customFormat="1" x14ac:dyDescent="0.4">
      <c r="A46" s="71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4"/>
    </row>
    <row r="47" spans="1:16" s="11" customFormat="1" x14ac:dyDescent="0.45">
      <c r="A47" s="69" t="s">
        <v>27</v>
      </c>
      <c r="B47" s="66"/>
      <c r="C47" s="67"/>
      <c r="D47" s="67"/>
      <c r="E47" s="67"/>
      <c r="F47" s="67"/>
      <c r="G47" s="68"/>
      <c r="H47" s="68"/>
      <c r="I47" s="68"/>
      <c r="J47" s="68"/>
      <c r="K47" s="68"/>
      <c r="L47" s="68"/>
      <c r="M47" s="68"/>
      <c r="N47" s="68"/>
      <c r="O47" s="68"/>
      <c r="P47" s="69"/>
    </row>
    <row r="48" spans="1:16" s="11" customFormat="1" ht="69" customHeight="1" x14ac:dyDescent="0.4">
      <c r="A48" s="129" t="s">
        <v>2</v>
      </c>
      <c r="B48" s="75" t="s">
        <v>3</v>
      </c>
      <c r="C48" s="76" t="s">
        <v>4</v>
      </c>
      <c r="D48" s="76" t="s">
        <v>5</v>
      </c>
      <c r="E48" s="76" t="s">
        <v>6</v>
      </c>
      <c r="F48" s="76" t="s">
        <v>7</v>
      </c>
      <c r="G48" s="130" t="s">
        <v>8</v>
      </c>
      <c r="H48" s="130"/>
      <c r="I48" s="130"/>
      <c r="J48" s="130"/>
      <c r="K48" s="130" t="s">
        <v>9</v>
      </c>
      <c r="L48" s="130"/>
      <c r="M48" s="130"/>
      <c r="N48" s="130"/>
      <c r="O48" s="130"/>
      <c r="P48" s="132" t="s">
        <v>10</v>
      </c>
    </row>
    <row r="49" spans="1:16" s="11" customFormat="1" ht="69" customHeight="1" x14ac:dyDescent="0.4">
      <c r="A49" s="129"/>
      <c r="B49" s="75" t="s">
        <v>11</v>
      </c>
      <c r="C49" s="75" t="s">
        <v>11</v>
      </c>
      <c r="D49" s="75" t="s">
        <v>11</v>
      </c>
      <c r="E49" s="75" t="s">
        <v>11</v>
      </c>
      <c r="F49" s="75" t="s">
        <v>11</v>
      </c>
      <c r="G49" s="77" t="s">
        <v>12</v>
      </c>
      <c r="H49" s="77" t="s">
        <v>13</v>
      </c>
      <c r="I49" s="77" t="s">
        <v>14</v>
      </c>
      <c r="J49" s="77" t="s">
        <v>15</v>
      </c>
      <c r="K49" s="77" t="s">
        <v>16</v>
      </c>
      <c r="L49" s="77" t="s">
        <v>17</v>
      </c>
      <c r="M49" s="77" t="s">
        <v>18</v>
      </c>
      <c r="N49" s="77" t="s">
        <v>19</v>
      </c>
      <c r="O49" s="77" t="s">
        <v>20</v>
      </c>
      <c r="P49" s="132"/>
    </row>
    <row r="50" spans="1:16" s="11" customFormat="1" ht="69" customHeight="1" x14ac:dyDescent="0.4">
      <c r="A50" s="82" t="str">
        <f>[1]Лист1!E53</f>
        <v>суп картофельный с крупой</v>
      </c>
      <c r="B50" s="83">
        <f>[1]Лист1!F53</f>
        <v>250</v>
      </c>
      <c r="C50" s="84">
        <v>0.45</v>
      </c>
      <c r="D50" s="84">
        <v>0.75</v>
      </c>
      <c r="E50" s="84">
        <v>8.9</v>
      </c>
      <c r="F50" s="84">
        <v>17</v>
      </c>
      <c r="G50" s="88">
        <v>2.78</v>
      </c>
      <c r="H50" s="88">
        <v>0.01</v>
      </c>
      <c r="I50" s="88">
        <v>0.01</v>
      </c>
      <c r="J50" s="88">
        <v>0</v>
      </c>
      <c r="K50" s="88">
        <v>11.64</v>
      </c>
      <c r="L50" s="88">
        <v>14.12</v>
      </c>
      <c r="M50" s="88">
        <v>6.72</v>
      </c>
      <c r="N50" s="88">
        <v>0.3</v>
      </c>
      <c r="O50" s="88">
        <v>70.23</v>
      </c>
      <c r="P50" s="83" t="s">
        <v>22</v>
      </c>
    </row>
    <row r="51" spans="1:16" s="11" customFormat="1" ht="99" x14ac:dyDescent="0.4">
      <c r="A51" s="12" t="str">
        <f>[1]Лист1!E54</f>
        <v>печень по строгоновски</v>
      </c>
      <c r="B51" s="52">
        <f>[1]Лист1!F54</f>
        <v>100</v>
      </c>
      <c r="C51" s="53">
        <v>2.3199999999999998</v>
      </c>
      <c r="D51" s="53">
        <v>2</v>
      </c>
      <c r="E51" s="53">
        <v>16.8</v>
      </c>
      <c r="F51" s="53">
        <v>96</v>
      </c>
      <c r="G51" s="59">
        <v>6.6</v>
      </c>
      <c r="H51" s="13">
        <v>0.02</v>
      </c>
      <c r="I51" s="13">
        <v>0.05</v>
      </c>
      <c r="J51" s="13">
        <v>0.02</v>
      </c>
      <c r="K51" s="13">
        <v>9.6</v>
      </c>
      <c r="L51" s="13">
        <v>22.8</v>
      </c>
      <c r="M51" s="13">
        <v>15.97</v>
      </c>
      <c r="N51" s="13">
        <v>0.64</v>
      </c>
      <c r="O51" s="13">
        <v>385</v>
      </c>
      <c r="P51" s="52">
        <v>140</v>
      </c>
    </row>
    <row r="52" spans="1:16" s="11" customFormat="1" x14ac:dyDescent="0.4">
      <c r="A52" s="82" t="str">
        <f>[1]Лист1!E55</f>
        <v>рис отварной</v>
      </c>
      <c r="B52" s="52">
        <f>[1]Лист1!F55</f>
        <v>180</v>
      </c>
      <c r="C52" s="53">
        <v>11.12</v>
      </c>
      <c r="D52" s="53">
        <v>5.2</v>
      </c>
      <c r="E52" s="53">
        <v>3.2</v>
      </c>
      <c r="F52" s="53">
        <v>105.60000000000001</v>
      </c>
      <c r="G52" s="59">
        <v>0.4</v>
      </c>
      <c r="H52" s="59">
        <v>2.6666666666666665E-2</v>
      </c>
      <c r="I52" s="59">
        <v>7.3333333333333334E-2</v>
      </c>
      <c r="J52" s="59">
        <v>10.666666666666666</v>
      </c>
      <c r="K52" s="59">
        <v>19.466666666666665</v>
      </c>
      <c r="L52" s="59">
        <v>121</v>
      </c>
      <c r="M52" s="59">
        <v>196.66666666666669</v>
      </c>
      <c r="N52" s="59">
        <v>0.76666666666666661</v>
      </c>
      <c r="O52" s="59">
        <v>1.6933333333333334</v>
      </c>
      <c r="P52" s="52">
        <v>437</v>
      </c>
    </row>
    <row r="53" spans="1:16" s="11" customFormat="1" x14ac:dyDescent="0.4">
      <c r="A53" s="12" t="str">
        <f>[1]Лист1!E56</f>
        <v xml:space="preserve">кофейный напиток </v>
      </c>
      <c r="B53" s="52">
        <f>[1]Лист1!F56</f>
        <v>200</v>
      </c>
      <c r="C53" s="84">
        <v>6.9599999999999991</v>
      </c>
      <c r="D53" s="84">
        <v>6.2399999999999993</v>
      </c>
      <c r="E53" s="84">
        <v>34.080000000000005</v>
      </c>
      <c r="F53" s="84">
        <v>223.20000000000002</v>
      </c>
      <c r="G53" s="85">
        <v>0</v>
      </c>
      <c r="H53" s="85">
        <v>0.19800000000000001</v>
      </c>
      <c r="I53" s="85">
        <v>9.5999999999999988E-2</v>
      </c>
      <c r="J53" s="85">
        <v>12</v>
      </c>
      <c r="K53" s="85">
        <v>12.54</v>
      </c>
      <c r="L53" s="85">
        <v>167.82</v>
      </c>
      <c r="M53" s="85">
        <v>112.01999999999998</v>
      </c>
      <c r="N53" s="85">
        <v>3.8400000000000007</v>
      </c>
      <c r="O53" s="85">
        <v>213.6</v>
      </c>
      <c r="P53" s="83">
        <v>508</v>
      </c>
    </row>
    <row r="54" spans="1:16" s="5" customFormat="1" x14ac:dyDescent="0.35">
      <c r="A54" s="82" t="str">
        <f>[1]Лист1!E57</f>
        <v>батон</v>
      </c>
      <c r="B54" s="83">
        <f>[1]Лист1!F57</f>
        <v>40</v>
      </c>
      <c r="C54" s="53">
        <v>0.2</v>
      </c>
      <c r="D54" s="53">
        <v>0</v>
      </c>
      <c r="E54" s="53">
        <v>35.799999999999997</v>
      </c>
      <c r="F54" s="53">
        <v>142</v>
      </c>
      <c r="G54" s="59">
        <v>3.2</v>
      </c>
      <c r="H54" s="59">
        <v>0.06</v>
      </c>
      <c r="I54" s="59">
        <v>0</v>
      </c>
      <c r="J54" s="59">
        <v>0</v>
      </c>
      <c r="K54" s="59">
        <v>14.22</v>
      </c>
      <c r="L54" s="59">
        <v>2.14</v>
      </c>
      <c r="M54" s="59">
        <v>4.1399999999999997</v>
      </c>
      <c r="N54" s="59">
        <v>0.48</v>
      </c>
      <c r="O54" s="59">
        <v>0</v>
      </c>
      <c r="P54" s="52">
        <v>631</v>
      </c>
    </row>
    <row r="55" spans="1:16" s="5" customFormat="1" x14ac:dyDescent="0.35">
      <c r="A55" s="82" t="str">
        <f>[1]Лист1!E58</f>
        <v xml:space="preserve">хлеб </v>
      </c>
      <c r="B55" s="83">
        <f>[1]Лист1!F58</f>
        <v>40</v>
      </c>
      <c r="C55" s="53">
        <v>2.5024999999999999</v>
      </c>
      <c r="D55" s="53">
        <v>0.45500000000000002</v>
      </c>
      <c r="E55" s="53">
        <v>12.2525</v>
      </c>
      <c r="F55" s="53">
        <v>65</v>
      </c>
      <c r="G55" s="59">
        <v>0</v>
      </c>
      <c r="H55" s="59">
        <v>3.3000000000000002E-2</v>
      </c>
      <c r="I55" s="59">
        <v>0</v>
      </c>
      <c r="J55" s="59">
        <v>0</v>
      </c>
      <c r="K55" s="59">
        <v>11.624000000000001</v>
      </c>
      <c r="L55" s="59">
        <v>22.858000000000001</v>
      </c>
      <c r="M55" s="59">
        <v>20.420999999999999</v>
      </c>
      <c r="N55" s="59">
        <v>1.5820000000000001</v>
      </c>
      <c r="O55" s="59">
        <v>0</v>
      </c>
      <c r="P55" s="52" t="s">
        <v>22</v>
      </c>
    </row>
    <row r="56" spans="1:16" s="5" customFormat="1" x14ac:dyDescent="0.35">
      <c r="A56" s="86" t="s">
        <v>23</v>
      </c>
      <c r="B56" s="83"/>
      <c r="C56" s="84">
        <f>SUM(C50:C55)</f>
        <v>23.552499999999998</v>
      </c>
      <c r="D56" s="84">
        <f t="shared" ref="D56:O56" si="1">SUM(D50:D55)</f>
        <v>14.645</v>
      </c>
      <c r="E56" s="84">
        <f t="shared" si="1"/>
        <v>111.0325</v>
      </c>
      <c r="F56" s="84">
        <f t="shared" si="1"/>
        <v>648.80000000000007</v>
      </c>
      <c r="G56" s="84">
        <f t="shared" si="1"/>
        <v>12.98</v>
      </c>
      <c r="H56" s="84">
        <f t="shared" si="1"/>
        <v>0.34766666666666668</v>
      </c>
      <c r="I56" s="84">
        <f t="shared" si="1"/>
        <v>0.22933333333333333</v>
      </c>
      <c r="J56" s="84">
        <f t="shared" si="1"/>
        <v>22.686666666666667</v>
      </c>
      <c r="K56" s="84">
        <f t="shared" si="1"/>
        <v>79.090666666666664</v>
      </c>
      <c r="L56" s="84">
        <f t="shared" si="1"/>
        <v>350.738</v>
      </c>
      <c r="M56" s="84">
        <f t="shared" si="1"/>
        <v>355.93766666666664</v>
      </c>
      <c r="N56" s="84">
        <f t="shared" si="1"/>
        <v>7.6086666666666671</v>
      </c>
      <c r="O56" s="84">
        <f t="shared" si="1"/>
        <v>670.52333333333331</v>
      </c>
      <c r="P56" s="87"/>
    </row>
    <row r="57" spans="1:16" s="5" customFormat="1" ht="33" customHeight="1" x14ac:dyDescent="0.35">
      <c r="A57" s="71"/>
      <c r="B57" s="72"/>
      <c r="C57" s="73"/>
      <c r="D57" s="73"/>
      <c r="E57" s="73"/>
      <c r="F57" s="73"/>
      <c r="G57" s="90"/>
      <c r="H57" s="90"/>
      <c r="I57" s="90"/>
      <c r="J57" s="90"/>
      <c r="K57" s="90"/>
      <c r="L57" s="90"/>
      <c r="M57" s="90"/>
      <c r="N57" s="90"/>
      <c r="O57" s="90"/>
      <c r="P57" s="74"/>
    </row>
    <row r="58" spans="1:16" s="11" customFormat="1" x14ac:dyDescent="0.4">
      <c r="A58" s="71"/>
      <c r="B58" s="72"/>
      <c r="C58" s="73"/>
      <c r="D58" s="73"/>
      <c r="E58" s="73"/>
      <c r="F58" s="73"/>
      <c r="G58" s="90"/>
      <c r="H58" s="90"/>
      <c r="I58" s="90"/>
      <c r="J58" s="90"/>
      <c r="K58" s="90"/>
      <c r="L58" s="90"/>
      <c r="M58" s="90"/>
      <c r="N58" s="90"/>
      <c r="O58" s="90"/>
      <c r="P58" s="74"/>
    </row>
    <row r="59" spans="1:16" s="11" customFormat="1" x14ac:dyDescent="0.45">
      <c r="A59" s="91" t="s">
        <v>28</v>
      </c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70"/>
    </row>
    <row r="60" spans="1:16" s="11" customFormat="1" x14ac:dyDescent="0.4">
      <c r="A60" s="71"/>
      <c r="B60" s="72"/>
      <c r="C60" s="73"/>
      <c r="D60" s="73"/>
      <c r="E60" s="73"/>
      <c r="F60" s="73"/>
      <c r="G60" s="68"/>
      <c r="H60" s="68"/>
      <c r="I60" s="68"/>
      <c r="J60" s="68"/>
      <c r="K60" s="68"/>
      <c r="L60" s="68"/>
      <c r="M60" s="68"/>
      <c r="N60" s="68"/>
      <c r="O60" s="68"/>
      <c r="P60" s="74"/>
    </row>
    <row r="61" spans="1:16" s="11" customFormat="1" ht="65.25" customHeight="1" x14ac:dyDescent="0.45">
      <c r="A61" s="91" t="s">
        <v>27</v>
      </c>
      <c r="B61" s="66"/>
      <c r="C61" s="67"/>
      <c r="D61" s="67"/>
      <c r="E61" s="67"/>
      <c r="F61" s="67"/>
      <c r="G61" s="68"/>
      <c r="H61" s="68"/>
      <c r="I61" s="68"/>
      <c r="J61" s="68"/>
      <c r="K61" s="68"/>
      <c r="L61" s="68"/>
      <c r="M61" s="68"/>
      <c r="N61" s="68"/>
      <c r="O61" s="68"/>
      <c r="P61" s="92"/>
    </row>
    <row r="62" spans="1:16" s="5" customFormat="1" ht="65.25" customHeight="1" x14ac:dyDescent="0.35">
      <c r="A62" s="129" t="s">
        <v>2</v>
      </c>
      <c r="B62" s="75" t="s">
        <v>3</v>
      </c>
      <c r="C62" s="76" t="s">
        <v>4</v>
      </c>
      <c r="D62" s="76" t="s">
        <v>5</v>
      </c>
      <c r="E62" s="76" t="s">
        <v>6</v>
      </c>
      <c r="F62" s="76" t="s">
        <v>7</v>
      </c>
      <c r="G62" s="130" t="s">
        <v>8</v>
      </c>
      <c r="H62" s="130"/>
      <c r="I62" s="130"/>
      <c r="J62" s="130"/>
      <c r="K62" s="130" t="s">
        <v>9</v>
      </c>
      <c r="L62" s="130"/>
      <c r="M62" s="130"/>
      <c r="N62" s="130"/>
      <c r="O62" s="130"/>
      <c r="P62" s="131" t="s">
        <v>10</v>
      </c>
    </row>
    <row r="63" spans="1:16" s="11" customFormat="1" ht="65.25" customHeight="1" x14ac:dyDescent="0.4">
      <c r="A63" s="129"/>
      <c r="B63" s="75" t="s">
        <v>11</v>
      </c>
      <c r="C63" s="75" t="s">
        <v>11</v>
      </c>
      <c r="D63" s="75" t="s">
        <v>11</v>
      </c>
      <c r="E63" s="75" t="s">
        <v>11</v>
      </c>
      <c r="F63" s="75" t="s">
        <v>11</v>
      </c>
      <c r="G63" s="77" t="s">
        <v>12</v>
      </c>
      <c r="H63" s="77" t="s">
        <v>13</v>
      </c>
      <c r="I63" s="77" t="s">
        <v>14</v>
      </c>
      <c r="J63" s="77" t="s">
        <v>15</v>
      </c>
      <c r="K63" s="77" t="s">
        <v>16</v>
      </c>
      <c r="L63" s="77" t="s">
        <v>17</v>
      </c>
      <c r="M63" s="77" t="s">
        <v>18</v>
      </c>
      <c r="N63" s="77" t="s">
        <v>19</v>
      </c>
      <c r="O63" s="77" t="s">
        <v>20</v>
      </c>
      <c r="P63" s="131"/>
    </row>
    <row r="64" spans="1:16" s="5" customFormat="1" ht="66" x14ac:dyDescent="0.35">
      <c r="A64" s="82" t="str">
        <f>[1]Лист1!E72</f>
        <v>суп с макаронными изделиями</v>
      </c>
      <c r="B64" s="93">
        <f>[1]Лист1!F72</f>
        <v>250</v>
      </c>
      <c r="C64" s="94">
        <v>0.35499999999999998</v>
      </c>
      <c r="D64" s="94">
        <v>1.52</v>
      </c>
      <c r="E64" s="94">
        <v>2.09</v>
      </c>
      <c r="F64" s="94">
        <v>23.475000000000001</v>
      </c>
      <c r="G64" s="95">
        <v>2.375</v>
      </c>
      <c r="H64" s="96">
        <v>5.0000000000000001E-3</v>
      </c>
      <c r="I64" s="96">
        <v>0.01</v>
      </c>
      <c r="J64" s="96">
        <v>0</v>
      </c>
      <c r="K64" s="96">
        <v>8.7899999999999991</v>
      </c>
      <c r="L64" s="96">
        <v>10.244999999999999</v>
      </c>
      <c r="M64" s="96">
        <v>5.2249999999999996</v>
      </c>
      <c r="N64" s="96">
        <v>0.33500000000000002</v>
      </c>
      <c r="O64" s="96">
        <v>68.400000000000006</v>
      </c>
      <c r="P64" s="93" t="s">
        <v>45</v>
      </c>
    </row>
    <row r="65" spans="1:16" s="5" customFormat="1" ht="66" x14ac:dyDescent="0.35">
      <c r="A65" s="12" t="str">
        <f>[1]Лист1!E73</f>
        <v>рыба тушенная с овощами</v>
      </c>
      <c r="B65" s="52">
        <f>[1]Лист1!F73</f>
        <v>90</v>
      </c>
      <c r="C65" s="53">
        <v>1.59</v>
      </c>
      <c r="D65" s="53">
        <v>4.7899999999999991</v>
      </c>
      <c r="E65" s="53">
        <v>8.07</v>
      </c>
      <c r="F65" s="53">
        <v>70.400000000000006</v>
      </c>
      <c r="G65" s="59">
        <v>14.72</v>
      </c>
      <c r="H65" s="13">
        <v>0.05</v>
      </c>
      <c r="I65" s="13">
        <v>0.04</v>
      </c>
      <c r="J65" s="13">
        <v>0</v>
      </c>
      <c r="K65" s="13">
        <v>34.659999999999997</v>
      </c>
      <c r="L65" s="13">
        <v>38.1</v>
      </c>
      <c r="M65" s="13">
        <v>17.8</v>
      </c>
      <c r="N65" s="13">
        <v>0.64</v>
      </c>
      <c r="O65" s="13">
        <v>303.74</v>
      </c>
      <c r="P65" s="52">
        <v>124</v>
      </c>
    </row>
    <row r="66" spans="1:16" s="5" customFormat="1" ht="66" x14ac:dyDescent="0.35">
      <c r="A66" s="82" t="str">
        <f>[1]Лист1!E74</f>
        <v>картофельное пюре</v>
      </c>
      <c r="B66" s="83">
        <f>[1]Лист1!F74</f>
        <v>180</v>
      </c>
      <c r="C66" s="84">
        <v>9.5399999999999991</v>
      </c>
      <c r="D66" s="84">
        <v>4.59</v>
      </c>
      <c r="E66" s="84">
        <v>5.0399999999999991</v>
      </c>
      <c r="F66" s="84">
        <v>100.80000000000001</v>
      </c>
      <c r="G66" s="85">
        <v>1.8749999999999996</v>
      </c>
      <c r="H66" s="85">
        <v>0.06</v>
      </c>
      <c r="I66" s="85">
        <v>4.4999999999999998E-2</v>
      </c>
      <c r="J66" s="85">
        <v>4.5</v>
      </c>
      <c r="K66" s="85">
        <v>25.199999999999996</v>
      </c>
      <c r="L66" s="85">
        <v>133.05000000000001</v>
      </c>
      <c r="M66" s="85">
        <v>25.95</v>
      </c>
      <c r="N66" s="85">
        <v>0.51</v>
      </c>
      <c r="O66" s="85">
        <v>229.65</v>
      </c>
      <c r="P66" s="97">
        <v>374</v>
      </c>
    </row>
    <row r="67" spans="1:16" s="5" customFormat="1" x14ac:dyDescent="0.35">
      <c r="A67" s="82" t="str">
        <f>[1]Лист1!E75</f>
        <v xml:space="preserve">какао на молоке </v>
      </c>
      <c r="B67" s="83">
        <f>[1]Лист1!F75</f>
        <v>200</v>
      </c>
      <c r="C67" s="84">
        <v>2.5199999999999996</v>
      </c>
      <c r="D67" s="84">
        <v>5.3999999999999995</v>
      </c>
      <c r="E67" s="84">
        <v>17.52</v>
      </c>
      <c r="F67" s="84">
        <v>130.80000000000001</v>
      </c>
      <c r="G67" s="85">
        <v>9.68</v>
      </c>
      <c r="H67" s="85">
        <v>7.4399999999999994E-2</v>
      </c>
      <c r="I67" s="85">
        <v>5.9200000000000003E-2</v>
      </c>
      <c r="J67" s="85">
        <v>13.6</v>
      </c>
      <c r="K67" s="85">
        <v>19.72</v>
      </c>
      <c r="L67" s="85">
        <v>46.183999999999997</v>
      </c>
      <c r="M67" s="85">
        <v>14.8</v>
      </c>
      <c r="N67" s="85">
        <v>0.53600000000000003</v>
      </c>
      <c r="O67" s="85">
        <v>345.84000000000003</v>
      </c>
      <c r="P67" s="83">
        <v>520</v>
      </c>
    </row>
    <row r="68" spans="1:16" s="5" customFormat="1" x14ac:dyDescent="0.35">
      <c r="A68" s="82" t="str">
        <f>[1]Лист1!E76</f>
        <v>батон</v>
      </c>
      <c r="B68" s="83">
        <f>[1]Лист1!F76</f>
        <v>40</v>
      </c>
      <c r="C68" s="84">
        <v>0.3</v>
      </c>
      <c r="D68" s="84">
        <v>0</v>
      </c>
      <c r="E68" s="84">
        <v>15.2</v>
      </c>
      <c r="F68" s="84">
        <v>60</v>
      </c>
      <c r="G68" s="88">
        <v>4.0599999999999996</v>
      </c>
      <c r="H68" s="88">
        <v>0</v>
      </c>
      <c r="I68" s="88">
        <v>0</v>
      </c>
      <c r="J68" s="88">
        <v>0</v>
      </c>
      <c r="K68" s="88">
        <v>15.16</v>
      </c>
      <c r="L68" s="88">
        <v>7.14</v>
      </c>
      <c r="M68" s="88">
        <v>5.6</v>
      </c>
      <c r="N68" s="88">
        <v>0.57999999999999996</v>
      </c>
      <c r="O68" s="88">
        <v>0</v>
      </c>
      <c r="P68" s="83">
        <v>686</v>
      </c>
    </row>
    <row r="69" spans="1:16" s="5" customFormat="1" x14ac:dyDescent="0.35">
      <c r="A69" s="82" t="str">
        <f>[1]Лист1!E77</f>
        <v xml:space="preserve">хлеб </v>
      </c>
      <c r="B69" s="83">
        <f>[1]Лист1!F77</f>
        <v>40</v>
      </c>
      <c r="C69" s="53">
        <v>2.5024999999999999</v>
      </c>
      <c r="D69" s="53">
        <v>0.45500000000000002</v>
      </c>
      <c r="E69" s="53">
        <v>12.2525</v>
      </c>
      <c r="F69" s="53">
        <v>65</v>
      </c>
      <c r="G69" s="59">
        <v>0</v>
      </c>
      <c r="H69" s="59">
        <v>3.3000000000000002E-2</v>
      </c>
      <c r="I69" s="59">
        <v>0</v>
      </c>
      <c r="J69" s="59">
        <v>0</v>
      </c>
      <c r="K69" s="59">
        <v>11.624000000000001</v>
      </c>
      <c r="L69" s="59">
        <v>22.858000000000001</v>
      </c>
      <c r="M69" s="59">
        <v>20.420999999999999</v>
      </c>
      <c r="N69" s="59">
        <v>1.5820000000000001</v>
      </c>
      <c r="O69" s="59">
        <v>0</v>
      </c>
      <c r="P69" s="52" t="s">
        <v>22</v>
      </c>
    </row>
    <row r="70" spans="1:16" s="5" customFormat="1" ht="33" customHeight="1" x14ac:dyDescent="0.35">
      <c r="A70" s="86" t="s">
        <v>23</v>
      </c>
      <c r="B70" s="83"/>
      <c r="C70" s="84">
        <f>SUM(C64:C69)</f>
        <v>16.807500000000001</v>
      </c>
      <c r="D70" s="84">
        <f t="shared" ref="D70:O70" si="2">SUM(D64:D69)</f>
        <v>16.754999999999995</v>
      </c>
      <c r="E70" s="84">
        <f t="shared" si="2"/>
        <v>60.172499999999999</v>
      </c>
      <c r="F70" s="84">
        <f t="shared" si="2"/>
        <v>450.47500000000002</v>
      </c>
      <c r="G70" s="84">
        <f t="shared" si="2"/>
        <v>32.71</v>
      </c>
      <c r="H70" s="84">
        <f t="shared" si="2"/>
        <v>0.22239999999999999</v>
      </c>
      <c r="I70" s="84">
        <f t="shared" si="2"/>
        <v>0.1542</v>
      </c>
      <c r="J70" s="84">
        <f t="shared" si="2"/>
        <v>18.100000000000001</v>
      </c>
      <c r="K70" s="84">
        <f t="shared" si="2"/>
        <v>115.15399999999998</v>
      </c>
      <c r="L70" s="84">
        <f t="shared" si="2"/>
        <v>257.577</v>
      </c>
      <c r="M70" s="84">
        <f t="shared" si="2"/>
        <v>89.795999999999992</v>
      </c>
      <c r="N70" s="84">
        <f t="shared" si="2"/>
        <v>4.1829999999999998</v>
      </c>
      <c r="O70" s="84">
        <f t="shared" si="2"/>
        <v>947.63</v>
      </c>
      <c r="P70" s="98"/>
    </row>
    <row r="71" spans="1:16" s="11" customFormat="1" x14ac:dyDescent="0.4">
      <c r="A71" s="71"/>
      <c r="B71" s="72"/>
      <c r="C71" s="73"/>
      <c r="D71" s="73"/>
      <c r="E71" s="73"/>
      <c r="F71" s="73"/>
      <c r="G71" s="68"/>
      <c r="H71" s="68"/>
      <c r="I71" s="68"/>
      <c r="J71" s="68"/>
      <c r="K71" s="68"/>
      <c r="L71" s="68"/>
      <c r="M71" s="68"/>
      <c r="N71" s="68"/>
      <c r="O71" s="68"/>
      <c r="P71" s="74"/>
    </row>
    <row r="72" spans="1:16" s="11" customFormat="1" ht="81.75" customHeight="1" x14ac:dyDescent="0.45">
      <c r="A72" s="69" t="s">
        <v>29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70"/>
    </row>
    <row r="73" spans="1:16" s="11" customFormat="1" ht="49.5" customHeight="1" x14ac:dyDescent="0.45">
      <c r="A73" s="69" t="s">
        <v>25</v>
      </c>
      <c r="B73" s="66"/>
      <c r="C73" s="67"/>
      <c r="D73" s="67"/>
      <c r="E73" s="67"/>
      <c r="F73" s="67"/>
      <c r="G73" s="68"/>
      <c r="H73" s="68"/>
      <c r="I73" s="68"/>
      <c r="J73" s="68"/>
      <c r="K73" s="68"/>
      <c r="L73" s="68"/>
      <c r="M73" s="68"/>
      <c r="N73" s="68"/>
      <c r="O73" s="68"/>
      <c r="P73" s="92"/>
    </row>
    <row r="74" spans="1:16" s="5" customFormat="1" x14ac:dyDescent="0.35">
      <c r="A74" s="129" t="s">
        <v>2</v>
      </c>
      <c r="B74" s="75" t="s">
        <v>3</v>
      </c>
      <c r="C74" s="76" t="s">
        <v>4</v>
      </c>
      <c r="D74" s="76" t="s">
        <v>5</v>
      </c>
      <c r="E74" s="76" t="s">
        <v>6</v>
      </c>
      <c r="F74" s="76" t="s">
        <v>7</v>
      </c>
      <c r="G74" s="130" t="s">
        <v>8</v>
      </c>
      <c r="H74" s="130"/>
      <c r="I74" s="130"/>
      <c r="J74" s="130"/>
      <c r="K74" s="130" t="s">
        <v>9</v>
      </c>
      <c r="L74" s="130"/>
      <c r="M74" s="130"/>
      <c r="N74" s="130"/>
      <c r="O74" s="130"/>
      <c r="P74" s="131" t="s">
        <v>10</v>
      </c>
    </row>
    <row r="75" spans="1:16" ht="66" x14ac:dyDescent="0.35">
      <c r="A75" s="129"/>
      <c r="B75" s="75" t="s">
        <v>11</v>
      </c>
      <c r="C75" s="75" t="s">
        <v>11</v>
      </c>
      <c r="D75" s="75" t="s">
        <v>11</v>
      </c>
      <c r="E75" s="75" t="s">
        <v>11</v>
      </c>
      <c r="F75" s="75" t="s">
        <v>11</v>
      </c>
      <c r="G75" s="77" t="s">
        <v>12</v>
      </c>
      <c r="H75" s="77" t="s">
        <v>13</v>
      </c>
      <c r="I75" s="77" t="s">
        <v>14</v>
      </c>
      <c r="J75" s="77" t="s">
        <v>15</v>
      </c>
      <c r="K75" s="77" t="s">
        <v>16</v>
      </c>
      <c r="L75" s="77" t="s">
        <v>17</v>
      </c>
      <c r="M75" s="77" t="s">
        <v>18</v>
      </c>
      <c r="N75" s="77" t="s">
        <v>19</v>
      </c>
      <c r="O75" s="77" t="s">
        <v>20</v>
      </c>
      <c r="P75" s="131"/>
    </row>
    <row r="76" spans="1:16" x14ac:dyDescent="0.35">
      <c r="A76" s="82" t="str">
        <f>[1]Лист1!E90</f>
        <v>икра кабачковая</v>
      </c>
      <c r="B76" s="93">
        <f>[1]Лист1!F90</f>
        <v>60</v>
      </c>
      <c r="C76" s="94">
        <v>0.13</v>
      </c>
      <c r="D76" s="94">
        <v>2.2000000000000002E-2</v>
      </c>
      <c r="E76" s="94">
        <v>0.72000000000000008</v>
      </c>
      <c r="F76" s="94">
        <v>3</v>
      </c>
      <c r="G76" s="95">
        <v>0.55999999999999994</v>
      </c>
      <c r="H76" s="96">
        <v>0</v>
      </c>
      <c r="I76" s="96">
        <v>0</v>
      </c>
      <c r="J76" s="96">
        <v>1</v>
      </c>
      <c r="K76" s="96">
        <v>3.1999999999999997</v>
      </c>
      <c r="L76" s="96">
        <v>4.8</v>
      </c>
      <c r="M76" s="96">
        <v>2.6</v>
      </c>
      <c r="N76" s="96">
        <v>0.06</v>
      </c>
      <c r="O76" s="96">
        <v>29.400000000000002</v>
      </c>
      <c r="P76" s="93"/>
    </row>
    <row r="77" spans="1:16" ht="66" x14ac:dyDescent="0.35">
      <c r="A77" s="12" t="str">
        <f>[1]Лист1!E91</f>
        <v xml:space="preserve">борщ со сметаной </v>
      </c>
      <c r="B77" s="52">
        <f>[1]Лист1!F91</f>
        <v>250</v>
      </c>
      <c r="C77" s="53">
        <v>6.08</v>
      </c>
      <c r="D77" s="53">
        <v>4.5599999999999996</v>
      </c>
      <c r="E77" s="53">
        <v>16</v>
      </c>
      <c r="F77" s="53">
        <v>130.4</v>
      </c>
      <c r="G77" s="59">
        <v>25.65</v>
      </c>
      <c r="H77" s="13">
        <v>0.18</v>
      </c>
      <c r="I77" s="13">
        <v>0.06</v>
      </c>
      <c r="J77" s="13">
        <v>0</v>
      </c>
      <c r="K77" s="13">
        <v>30.46</v>
      </c>
      <c r="L77" s="13">
        <v>69.739999999999995</v>
      </c>
      <c r="M77" s="13">
        <v>28.24</v>
      </c>
      <c r="N77" s="13">
        <v>1.62</v>
      </c>
      <c r="O77" s="13">
        <v>378.18</v>
      </c>
      <c r="P77" s="52">
        <v>139</v>
      </c>
    </row>
    <row r="78" spans="1:16" ht="33" customHeight="1" x14ac:dyDescent="0.35">
      <c r="A78" s="82" t="str">
        <f>[1]Лист1!E92</f>
        <v xml:space="preserve">омлет натуральный </v>
      </c>
      <c r="B78" s="83">
        <f>[1]Лист1!F92</f>
        <v>200</v>
      </c>
      <c r="C78" s="53">
        <v>12.95</v>
      </c>
      <c r="D78" s="53">
        <v>12.95</v>
      </c>
      <c r="E78" s="53">
        <v>23.799999999999997</v>
      </c>
      <c r="F78" s="53">
        <v>269.5</v>
      </c>
      <c r="G78" s="13">
        <v>0.44999999999999996</v>
      </c>
      <c r="H78" s="13">
        <v>6.25E-2</v>
      </c>
      <c r="I78" s="13">
        <v>6.25E-2</v>
      </c>
      <c r="J78" s="13">
        <v>26.25</v>
      </c>
      <c r="K78" s="13">
        <v>16.950000000000003</v>
      </c>
      <c r="L78" s="13">
        <v>180.46249999999998</v>
      </c>
      <c r="M78" s="13">
        <v>41.875</v>
      </c>
      <c r="N78" s="13">
        <v>1.45</v>
      </c>
      <c r="O78" s="13">
        <v>268.25</v>
      </c>
      <c r="P78" s="52">
        <v>492</v>
      </c>
    </row>
    <row r="79" spans="1:16" x14ac:dyDescent="0.35">
      <c r="A79" s="82" t="str">
        <f>[1]Лист1!E94</f>
        <v xml:space="preserve">чай с лимоном </v>
      </c>
      <c r="B79" s="99">
        <f>[1]Лист1!F94</f>
        <v>200</v>
      </c>
      <c r="C79" s="99">
        <v>0.2</v>
      </c>
      <c r="D79" s="84">
        <v>0</v>
      </c>
      <c r="E79" s="84">
        <v>15</v>
      </c>
      <c r="F79" s="84">
        <v>58</v>
      </c>
      <c r="G79" s="84">
        <v>0.02</v>
      </c>
      <c r="H79" s="95">
        <v>0</v>
      </c>
      <c r="I79" s="96">
        <v>0</v>
      </c>
      <c r="J79" s="96">
        <v>0</v>
      </c>
      <c r="K79" s="96">
        <v>1.29</v>
      </c>
      <c r="L79" s="96">
        <v>1.6</v>
      </c>
      <c r="M79" s="96">
        <v>0.88</v>
      </c>
      <c r="N79" s="96">
        <v>0.21</v>
      </c>
      <c r="O79" s="96">
        <v>8.7100000000000009</v>
      </c>
      <c r="P79" s="96">
        <v>685</v>
      </c>
    </row>
    <row r="80" spans="1:16" x14ac:dyDescent="0.35">
      <c r="A80" s="82" t="str">
        <f>[1]Лист1!E95</f>
        <v xml:space="preserve">батон </v>
      </c>
      <c r="B80" s="99">
        <f>[1]Лист1!F95</f>
        <v>40</v>
      </c>
      <c r="C80" s="53">
        <v>2.5024999999999999</v>
      </c>
      <c r="D80" s="53">
        <v>0.45500000000000002</v>
      </c>
      <c r="E80" s="53">
        <v>12.2525</v>
      </c>
      <c r="F80" s="53">
        <v>65</v>
      </c>
      <c r="G80" s="59">
        <v>0</v>
      </c>
      <c r="H80" s="59">
        <v>3.3000000000000002E-2</v>
      </c>
      <c r="I80" s="59">
        <v>0</v>
      </c>
      <c r="J80" s="59">
        <v>0</v>
      </c>
      <c r="K80" s="59">
        <v>11.624000000000001</v>
      </c>
      <c r="L80" s="59">
        <v>22.858000000000001</v>
      </c>
      <c r="M80" s="59">
        <v>20.420999999999999</v>
      </c>
      <c r="N80" s="59">
        <v>1.5820000000000001</v>
      </c>
      <c r="O80" s="59">
        <v>0</v>
      </c>
      <c r="P80" s="52" t="s">
        <v>22</v>
      </c>
    </row>
    <row r="81" spans="1:16" x14ac:dyDescent="0.35">
      <c r="A81" s="82" t="str">
        <f>[1]Лист1!E96</f>
        <v xml:space="preserve">хлеб </v>
      </c>
      <c r="B81" s="83">
        <f>[1]Лист1!F96</f>
        <v>40</v>
      </c>
      <c r="C81" s="53">
        <v>2.5024999999999999</v>
      </c>
      <c r="D81" s="53">
        <v>0.45500000000000002</v>
      </c>
      <c r="E81" s="53">
        <v>12.2525</v>
      </c>
      <c r="F81" s="53">
        <v>65</v>
      </c>
      <c r="G81" s="59">
        <v>0</v>
      </c>
      <c r="H81" s="59">
        <v>3.3000000000000002E-2</v>
      </c>
      <c r="I81" s="59">
        <v>0</v>
      </c>
      <c r="J81" s="59">
        <v>0</v>
      </c>
      <c r="K81" s="59">
        <v>11.624000000000001</v>
      </c>
      <c r="L81" s="59">
        <v>22.858000000000001</v>
      </c>
      <c r="M81" s="59">
        <v>20.420999999999999</v>
      </c>
      <c r="N81" s="59">
        <v>1.5820000000000001</v>
      </c>
      <c r="O81" s="59">
        <v>0</v>
      </c>
      <c r="P81" s="52" t="s">
        <v>22</v>
      </c>
    </row>
    <row r="82" spans="1:16" ht="55.15" customHeight="1" x14ac:dyDescent="0.35">
      <c r="A82" s="86" t="s">
        <v>23</v>
      </c>
      <c r="B82" s="83"/>
      <c r="C82" s="84">
        <f>SUM(C76:C81)</f>
        <v>24.365000000000002</v>
      </c>
      <c r="D82" s="84">
        <f t="shared" ref="D82:O82" si="3">SUM(D76:D81)</f>
        <v>18.441999999999997</v>
      </c>
      <c r="E82" s="84">
        <f t="shared" si="3"/>
        <v>80.024999999999991</v>
      </c>
      <c r="F82" s="84">
        <f t="shared" si="3"/>
        <v>590.9</v>
      </c>
      <c r="G82" s="84">
        <f t="shared" si="3"/>
        <v>26.679999999999996</v>
      </c>
      <c r="H82" s="84">
        <f t="shared" si="3"/>
        <v>0.3085</v>
      </c>
      <c r="I82" s="84">
        <f t="shared" si="3"/>
        <v>0.1225</v>
      </c>
      <c r="J82" s="84">
        <f t="shared" si="3"/>
        <v>27.25</v>
      </c>
      <c r="K82" s="84">
        <f t="shared" si="3"/>
        <v>75.14800000000001</v>
      </c>
      <c r="L82" s="84">
        <f t="shared" si="3"/>
        <v>302.31849999999997</v>
      </c>
      <c r="M82" s="84">
        <f t="shared" si="3"/>
        <v>114.43699999999998</v>
      </c>
      <c r="N82" s="84">
        <f t="shared" si="3"/>
        <v>6.5039999999999996</v>
      </c>
      <c r="O82" s="84">
        <f t="shared" si="3"/>
        <v>684.54</v>
      </c>
      <c r="P82" s="98"/>
    </row>
    <row r="83" spans="1:16" ht="55.15" customHeight="1" x14ac:dyDescent="0.35">
      <c r="A83" s="71"/>
      <c r="B83" s="72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4"/>
    </row>
    <row r="84" spans="1:16" x14ac:dyDescent="0.35">
      <c r="A84" s="71" t="s">
        <v>30</v>
      </c>
      <c r="B84" s="72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4"/>
    </row>
    <row r="85" spans="1:16" x14ac:dyDescent="0.45">
      <c r="A85" s="69" t="s">
        <v>31</v>
      </c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70"/>
    </row>
    <row r="86" spans="1:16" x14ac:dyDescent="0.45">
      <c r="A86" s="69" t="s">
        <v>27</v>
      </c>
      <c r="B86" s="100"/>
      <c r="C86" s="101"/>
      <c r="D86" s="101"/>
      <c r="E86" s="101"/>
      <c r="F86" s="101"/>
      <c r="G86" s="68"/>
      <c r="H86" s="68"/>
      <c r="I86" s="68"/>
      <c r="J86" s="68"/>
      <c r="K86" s="68"/>
      <c r="L86" s="68"/>
      <c r="M86" s="68"/>
      <c r="N86" s="68"/>
      <c r="O86" s="68"/>
      <c r="P86" s="102"/>
    </row>
    <row r="87" spans="1:16" x14ac:dyDescent="0.35">
      <c r="A87" s="129" t="s">
        <v>2</v>
      </c>
      <c r="B87" s="75" t="s">
        <v>3</v>
      </c>
      <c r="C87" s="76" t="s">
        <v>4</v>
      </c>
      <c r="D87" s="76" t="s">
        <v>5</v>
      </c>
      <c r="E87" s="76" t="s">
        <v>6</v>
      </c>
      <c r="F87" s="76" t="s">
        <v>7</v>
      </c>
      <c r="G87" s="130" t="s">
        <v>8</v>
      </c>
      <c r="H87" s="130"/>
      <c r="I87" s="130"/>
      <c r="J87" s="130"/>
      <c r="K87" s="130" t="s">
        <v>9</v>
      </c>
      <c r="L87" s="130"/>
      <c r="M87" s="130"/>
      <c r="N87" s="130"/>
      <c r="O87" s="130"/>
      <c r="P87" s="131" t="s">
        <v>10</v>
      </c>
    </row>
    <row r="88" spans="1:16" ht="66" x14ac:dyDescent="0.35">
      <c r="A88" s="129"/>
      <c r="B88" s="75" t="s">
        <v>11</v>
      </c>
      <c r="C88" s="75" t="s">
        <v>11</v>
      </c>
      <c r="D88" s="75" t="s">
        <v>11</v>
      </c>
      <c r="E88" s="75" t="s">
        <v>11</v>
      </c>
      <c r="F88" s="75" t="s">
        <v>11</v>
      </c>
      <c r="G88" s="77" t="s">
        <v>12</v>
      </c>
      <c r="H88" s="77" t="s">
        <v>13</v>
      </c>
      <c r="I88" s="77" t="s">
        <v>14</v>
      </c>
      <c r="J88" s="77" t="s">
        <v>15</v>
      </c>
      <c r="K88" s="77" t="s">
        <v>16</v>
      </c>
      <c r="L88" s="77" t="s">
        <v>17</v>
      </c>
      <c r="M88" s="77" t="s">
        <v>18</v>
      </c>
      <c r="N88" s="77" t="s">
        <v>19</v>
      </c>
      <c r="O88" s="77" t="s">
        <v>20</v>
      </c>
      <c r="P88" s="131"/>
    </row>
    <row r="89" spans="1:16" ht="66" x14ac:dyDescent="0.35">
      <c r="A89" s="82" t="str">
        <f>[1]Лист1!E110</f>
        <v xml:space="preserve">щи из свежей капусты </v>
      </c>
      <c r="B89" s="83">
        <f>[1]Лист1!F110</f>
        <v>250</v>
      </c>
      <c r="C89" s="84">
        <v>0.35</v>
      </c>
      <c r="D89" s="84">
        <v>1.2749999999999999</v>
      </c>
      <c r="E89" s="84">
        <v>2.2250000000000001</v>
      </c>
      <c r="F89" s="84">
        <v>22</v>
      </c>
      <c r="G89" s="88">
        <v>4.0575000000000001</v>
      </c>
      <c r="H89" s="88">
        <v>2.5000000000000001E-3</v>
      </c>
      <c r="I89" s="88">
        <v>5.0000000000000001E-3</v>
      </c>
      <c r="J89" s="88">
        <v>0</v>
      </c>
      <c r="K89" s="88">
        <v>4.6725000000000003</v>
      </c>
      <c r="L89" s="88">
        <v>3.4525000000000001</v>
      </c>
      <c r="M89" s="88">
        <v>1.895</v>
      </c>
      <c r="N89" s="88">
        <v>6.5000000000000002E-2</v>
      </c>
      <c r="O89" s="88">
        <v>1.4225000000000001</v>
      </c>
      <c r="P89" s="83">
        <v>43</v>
      </c>
    </row>
    <row r="90" spans="1:16" ht="33" customHeight="1" x14ac:dyDescent="0.35">
      <c r="A90" s="12" t="str">
        <f>[1]Лист1!E111</f>
        <v xml:space="preserve">запеканка творожная </v>
      </c>
      <c r="B90" s="52">
        <f>[1]Лист1!F111</f>
        <v>110</v>
      </c>
      <c r="C90" s="53">
        <v>2.3199999999999998</v>
      </c>
      <c r="D90" s="53">
        <v>2</v>
      </c>
      <c r="E90" s="53">
        <v>16.8</v>
      </c>
      <c r="F90" s="53">
        <v>96</v>
      </c>
      <c r="G90" s="59">
        <v>6.6</v>
      </c>
      <c r="H90" s="13">
        <v>0.02</v>
      </c>
      <c r="I90" s="13">
        <v>0.05</v>
      </c>
      <c r="J90" s="13">
        <v>0.02</v>
      </c>
      <c r="K90" s="13">
        <v>9.6</v>
      </c>
      <c r="L90" s="13">
        <v>22.8</v>
      </c>
      <c r="M90" s="13">
        <v>15.97</v>
      </c>
      <c r="N90" s="13">
        <v>0.64</v>
      </c>
      <c r="O90" s="13">
        <v>385</v>
      </c>
      <c r="P90" s="52">
        <v>140</v>
      </c>
    </row>
    <row r="91" spans="1:16" ht="66" x14ac:dyDescent="0.35">
      <c r="A91" s="82" t="str">
        <f>[1]Лист1!E112</f>
        <v xml:space="preserve">макароны отварные с сыром </v>
      </c>
      <c r="B91" s="103">
        <f>[1]Лист1!F112</f>
        <v>190</v>
      </c>
      <c r="C91" s="104">
        <v>9.6444444444444439</v>
      </c>
      <c r="D91" s="104">
        <v>7.8044444444444441</v>
      </c>
      <c r="E91" s="104">
        <v>1.8044444444444443</v>
      </c>
      <c r="F91" s="104">
        <v>116.39999999999999</v>
      </c>
      <c r="G91" s="59">
        <v>7.4999999999999997E-3</v>
      </c>
      <c r="H91" s="59">
        <v>0.03</v>
      </c>
      <c r="I91" s="59">
        <v>7.4999999999999983E-2</v>
      </c>
      <c r="J91" s="59">
        <v>24</v>
      </c>
      <c r="K91" s="59">
        <v>30.67</v>
      </c>
      <c r="L91" s="59">
        <v>74.78</v>
      </c>
      <c r="M91" s="59">
        <v>11.400000000000002</v>
      </c>
      <c r="N91" s="59">
        <v>0.90999999999999992</v>
      </c>
      <c r="O91" s="59">
        <v>30.68</v>
      </c>
      <c r="P91" s="105">
        <v>493</v>
      </c>
    </row>
    <row r="92" spans="1:16" ht="50.45" customHeight="1" x14ac:dyDescent="0.35">
      <c r="A92" s="82" t="str">
        <f>[1]Лист1!E113</f>
        <v xml:space="preserve">кефир </v>
      </c>
      <c r="B92" s="83">
        <f>[1]Лист1!F113</f>
        <v>200</v>
      </c>
      <c r="C92" s="84">
        <v>6.9599999999999991</v>
      </c>
      <c r="D92" s="84">
        <v>6.2399999999999993</v>
      </c>
      <c r="E92" s="84">
        <v>34.080000000000005</v>
      </c>
      <c r="F92" s="84">
        <v>223.20000000000002</v>
      </c>
      <c r="G92" s="85">
        <v>0</v>
      </c>
      <c r="H92" s="85">
        <v>0.19800000000000001</v>
      </c>
      <c r="I92" s="85">
        <v>9.5999999999999988E-2</v>
      </c>
      <c r="J92" s="85">
        <v>12</v>
      </c>
      <c r="K92" s="85">
        <v>12.54</v>
      </c>
      <c r="L92" s="85">
        <v>167.82</v>
      </c>
      <c r="M92" s="85">
        <v>112.01999999999998</v>
      </c>
      <c r="N92" s="85">
        <v>3.8400000000000007</v>
      </c>
      <c r="O92" s="85">
        <v>213.6</v>
      </c>
      <c r="P92" s="83">
        <v>508</v>
      </c>
    </row>
    <row r="93" spans="1:16" ht="76.150000000000006" customHeight="1" x14ac:dyDescent="0.35">
      <c r="A93" s="82" t="str">
        <f>[1]Лист1!E114</f>
        <v xml:space="preserve">батон </v>
      </c>
      <c r="B93" s="83">
        <f>[1]Лист1!F114</f>
        <v>40</v>
      </c>
      <c r="C93" s="84">
        <v>0.3</v>
      </c>
      <c r="D93" s="84">
        <v>0</v>
      </c>
      <c r="E93" s="84">
        <v>15.2</v>
      </c>
      <c r="F93" s="84">
        <v>60</v>
      </c>
      <c r="G93" s="88">
        <v>4.0599999999999996</v>
      </c>
      <c r="H93" s="88">
        <v>0</v>
      </c>
      <c r="I93" s="88">
        <v>0</v>
      </c>
      <c r="J93" s="88">
        <v>0</v>
      </c>
      <c r="K93" s="88">
        <v>15.16</v>
      </c>
      <c r="L93" s="88">
        <v>7.14</v>
      </c>
      <c r="M93" s="88">
        <v>5.6</v>
      </c>
      <c r="N93" s="88">
        <v>0.57999999999999996</v>
      </c>
      <c r="O93" s="88">
        <v>0</v>
      </c>
      <c r="P93" s="83">
        <v>686</v>
      </c>
    </row>
    <row r="94" spans="1:16" ht="50.45" customHeight="1" x14ac:dyDescent="0.35">
      <c r="A94" s="82" t="str">
        <f>[1]Лист1!E115</f>
        <v xml:space="preserve">хлеб </v>
      </c>
      <c r="B94" s="83">
        <f>[1]Лист1!F115</f>
        <v>40</v>
      </c>
      <c r="C94" s="53">
        <v>2.5024999999999999</v>
      </c>
      <c r="D94" s="53">
        <v>0.45500000000000002</v>
      </c>
      <c r="E94" s="53">
        <v>12.2525</v>
      </c>
      <c r="F94" s="53">
        <v>65</v>
      </c>
      <c r="G94" s="59">
        <v>0</v>
      </c>
      <c r="H94" s="59">
        <v>3.3000000000000002E-2</v>
      </c>
      <c r="I94" s="59">
        <v>0</v>
      </c>
      <c r="J94" s="59">
        <v>0</v>
      </c>
      <c r="K94" s="59">
        <v>11.624000000000001</v>
      </c>
      <c r="L94" s="59">
        <v>22.858000000000001</v>
      </c>
      <c r="M94" s="59">
        <v>20.420999999999999</v>
      </c>
      <c r="N94" s="59">
        <v>1.5820000000000001</v>
      </c>
      <c r="O94" s="59">
        <v>0</v>
      </c>
      <c r="P94" s="52" t="s">
        <v>22</v>
      </c>
    </row>
    <row r="95" spans="1:16" ht="50.45" customHeight="1" x14ac:dyDescent="0.35">
      <c r="A95" s="86" t="s">
        <v>23</v>
      </c>
      <c r="B95" s="83"/>
      <c r="C95" s="84">
        <f>SUM(C89:C94)</f>
        <v>22.076944444444443</v>
      </c>
      <c r="D95" s="84">
        <f t="shared" ref="D95:O95" si="4">SUM(D89:D94)</f>
        <v>17.774444444444441</v>
      </c>
      <c r="E95" s="84">
        <f t="shared" si="4"/>
        <v>82.361944444444447</v>
      </c>
      <c r="F95" s="84">
        <f t="shared" si="4"/>
        <v>582.6</v>
      </c>
      <c r="G95" s="84">
        <f t="shared" si="4"/>
        <v>14.724999999999998</v>
      </c>
      <c r="H95" s="84">
        <f t="shared" si="4"/>
        <v>0.28349999999999997</v>
      </c>
      <c r="I95" s="84">
        <f t="shared" si="4"/>
        <v>0.22599999999999998</v>
      </c>
      <c r="J95" s="84">
        <f t="shared" si="4"/>
        <v>36.019999999999996</v>
      </c>
      <c r="K95" s="84">
        <f t="shared" si="4"/>
        <v>84.266499999999994</v>
      </c>
      <c r="L95" s="84">
        <f t="shared" si="4"/>
        <v>298.85049999999995</v>
      </c>
      <c r="M95" s="84">
        <f t="shared" si="4"/>
        <v>167.30599999999998</v>
      </c>
      <c r="N95" s="84">
        <f t="shared" si="4"/>
        <v>7.6170000000000009</v>
      </c>
      <c r="O95" s="84">
        <f t="shared" si="4"/>
        <v>630.70249999999999</v>
      </c>
      <c r="P95" s="98"/>
    </row>
    <row r="96" spans="1:16" ht="50.45" customHeight="1" x14ac:dyDescent="0.35">
      <c r="A96" s="71"/>
      <c r="B96" s="72"/>
      <c r="C96" s="73"/>
      <c r="D96" s="73"/>
      <c r="E96" s="73"/>
      <c r="F96" s="73"/>
      <c r="G96" s="90"/>
      <c r="H96" s="90"/>
      <c r="I96" s="90"/>
      <c r="J96" s="90"/>
      <c r="K96" s="90"/>
      <c r="L96" s="90"/>
      <c r="M96" s="90"/>
      <c r="N96" s="90"/>
      <c r="O96" s="90"/>
      <c r="P96" s="74"/>
    </row>
    <row r="97" spans="1:16" x14ac:dyDescent="0.35">
      <c r="A97" s="71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4"/>
    </row>
    <row r="98" spans="1:16" x14ac:dyDescent="0.45">
      <c r="A98" s="69" t="s">
        <v>32</v>
      </c>
      <c r="B98" s="66"/>
      <c r="C98" s="67"/>
      <c r="D98" s="67"/>
      <c r="E98" s="67"/>
      <c r="F98" s="67"/>
      <c r="G98" s="68"/>
      <c r="H98" s="68"/>
      <c r="I98" s="68"/>
      <c r="J98" s="68"/>
      <c r="K98" s="68"/>
      <c r="L98" s="68"/>
      <c r="M98" s="68"/>
      <c r="N98" s="68"/>
      <c r="O98" s="68"/>
      <c r="P98" s="70"/>
    </row>
    <row r="99" spans="1:16" x14ac:dyDescent="0.35">
      <c r="A99" s="71"/>
      <c r="B99" s="72"/>
      <c r="C99" s="73"/>
      <c r="D99" s="73"/>
      <c r="E99" s="73"/>
      <c r="F99" s="73"/>
      <c r="G99" s="68"/>
      <c r="H99" s="68"/>
      <c r="I99" s="68"/>
      <c r="J99" s="68"/>
      <c r="K99" s="68"/>
      <c r="L99" s="68"/>
      <c r="M99" s="68"/>
      <c r="N99" s="68"/>
      <c r="O99" s="68"/>
      <c r="P99" s="74"/>
    </row>
    <row r="100" spans="1:16" x14ac:dyDescent="0.45">
      <c r="A100" s="69" t="s">
        <v>33</v>
      </c>
      <c r="B100" s="68"/>
      <c r="C100" s="67"/>
      <c r="D100" s="67"/>
      <c r="E100" s="67"/>
      <c r="F100" s="67"/>
      <c r="G100" s="68"/>
      <c r="H100" s="68"/>
      <c r="I100" s="68"/>
      <c r="J100" s="68"/>
      <c r="K100" s="68"/>
      <c r="L100" s="68"/>
      <c r="M100" s="68"/>
      <c r="N100" s="68"/>
      <c r="O100" s="68"/>
      <c r="P100" s="92"/>
    </row>
    <row r="101" spans="1:16" ht="33" customHeight="1" x14ac:dyDescent="0.35">
      <c r="A101" s="129" t="s">
        <v>2</v>
      </c>
      <c r="B101" s="75" t="s">
        <v>3</v>
      </c>
      <c r="C101" s="76" t="s">
        <v>4</v>
      </c>
      <c r="D101" s="76" t="s">
        <v>5</v>
      </c>
      <c r="E101" s="76" t="s">
        <v>6</v>
      </c>
      <c r="F101" s="76" t="s">
        <v>7</v>
      </c>
      <c r="G101" s="130" t="s">
        <v>8</v>
      </c>
      <c r="H101" s="130"/>
      <c r="I101" s="130"/>
      <c r="J101" s="130"/>
      <c r="K101" s="130" t="s">
        <v>9</v>
      </c>
      <c r="L101" s="130"/>
      <c r="M101" s="130"/>
      <c r="N101" s="130"/>
      <c r="O101" s="130"/>
      <c r="P101" s="131" t="s">
        <v>10</v>
      </c>
    </row>
    <row r="102" spans="1:16" ht="66" x14ac:dyDescent="0.35">
      <c r="A102" s="129"/>
      <c r="B102" s="75" t="s">
        <v>11</v>
      </c>
      <c r="C102" s="75" t="s">
        <v>11</v>
      </c>
      <c r="D102" s="75" t="s">
        <v>11</v>
      </c>
      <c r="E102" s="75" t="s">
        <v>11</v>
      </c>
      <c r="F102" s="75" t="s">
        <v>11</v>
      </c>
      <c r="G102" s="77" t="s">
        <v>12</v>
      </c>
      <c r="H102" s="77" t="s">
        <v>13</v>
      </c>
      <c r="I102" s="77" t="s">
        <v>14</v>
      </c>
      <c r="J102" s="77" t="s">
        <v>15</v>
      </c>
      <c r="K102" s="77" t="s">
        <v>16</v>
      </c>
      <c r="L102" s="77" t="s">
        <v>17</v>
      </c>
      <c r="M102" s="77" t="s">
        <v>18</v>
      </c>
      <c r="N102" s="77" t="s">
        <v>19</v>
      </c>
      <c r="O102" s="77" t="s">
        <v>20</v>
      </c>
      <c r="P102" s="131"/>
    </row>
    <row r="103" spans="1:16" x14ac:dyDescent="0.35">
      <c r="A103" s="82" t="str">
        <f>[1]Лист1!E129</f>
        <v xml:space="preserve">суп гороховый </v>
      </c>
      <c r="B103" s="83">
        <f>[1]Лист1!F129</f>
        <v>250</v>
      </c>
      <c r="C103" s="84">
        <v>0.17600000000000002</v>
      </c>
      <c r="D103" s="84">
        <v>4.0000000000000008E-2</v>
      </c>
      <c r="E103" s="84">
        <v>0.77800000000000002</v>
      </c>
      <c r="F103" s="84">
        <v>3.6</v>
      </c>
      <c r="G103" s="88">
        <v>2.74</v>
      </c>
      <c r="H103" s="88">
        <v>0</v>
      </c>
      <c r="I103" s="88">
        <v>0</v>
      </c>
      <c r="J103" s="88">
        <v>8.4</v>
      </c>
      <c r="K103" s="88">
        <v>2</v>
      </c>
      <c r="L103" s="88">
        <v>4.8000000000000007</v>
      </c>
      <c r="M103" s="88">
        <v>2.2000000000000002</v>
      </c>
      <c r="N103" s="88">
        <v>0.06</v>
      </c>
      <c r="O103" s="88">
        <v>47.400000000000006</v>
      </c>
      <c r="P103" s="83"/>
    </row>
    <row r="104" spans="1:16" ht="78.75" customHeight="1" x14ac:dyDescent="0.35">
      <c r="A104" s="12" t="str">
        <f>[1]Лист1!E130</f>
        <v xml:space="preserve">гуляш из говядины </v>
      </c>
      <c r="B104" s="52">
        <f>[1]Лист1!F130</f>
        <v>90</v>
      </c>
      <c r="C104" s="53">
        <v>1.59</v>
      </c>
      <c r="D104" s="53">
        <v>5.51</v>
      </c>
      <c r="E104" s="53">
        <v>10.55</v>
      </c>
      <c r="F104" s="53">
        <v>84.8</v>
      </c>
      <c r="G104" s="59">
        <v>8.23</v>
      </c>
      <c r="H104" s="59">
        <v>0.04</v>
      </c>
      <c r="I104" s="59">
        <v>0.03</v>
      </c>
      <c r="J104" s="59">
        <v>0</v>
      </c>
      <c r="K104" s="59">
        <v>35.5</v>
      </c>
      <c r="L104" s="59">
        <v>42.58</v>
      </c>
      <c r="M104" s="59">
        <v>21</v>
      </c>
      <c r="N104" s="59">
        <v>0.95</v>
      </c>
      <c r="O104" s="59">
        <v>305.32</v>
      </c>
      <c r="P104" s="52">
        <v>110</v>
      </c>
    </row>
    <row r="105" spans="1:16" ht="49.15" customHeight="1" x14ac:dyDescent="0.35">
      <c r="A105" s="82" t="str">
        <f>[1]Лист1!E131</f>
        <v xml:space="preserve">каша гречневая </v>
      </c>
      <c r="B105" s="83">
        <f>[1]Лист1!F131</f>
        <v>180</v>
      </c>
      <c r="C105" s="53">
        <v>8.99</v>
      </c>
      <c r="D105" s="53">
        <v>9.120000000000001</v>
      </c>
      <c r="E105" s="53">
        <v>11.36</v>
      </c>
      <c r="F105" s="53">
        <v>165.7</v>
      </c>
      <c r="G105" s="59">
        <v>0</v>
      </c>
      <c r="H105" s="59">
        <v>0.26400000000000001</v>
      </c>
      <c r="I105" s="59">
        <v>0.06</v>
      </c>
      <c r="J105" s="59">
        <v>15</v>
      </c>
      <c r="K105" s="59">
        <v>10.200000000000001</v>
      </c>
      <c r="L105" s="59">
        <v>66.47999999999999</v>
      </c>
      <c r="M105" s="59">
        <v>14.399999999999999</v>
      </c>
      <c r="N105" s="59">
        <v>0.98399999999999987</v>
      </c>
      <c r="O105" s="59">
        <v>96.996000000000009</v>
      </c>
      <c r="P105" s="105">
        <v>451</v>
      </c>
    </row>
    <row r="106" spans="1:16" ht="48" customHeight="1" x14ac:dyDescent="0.35">
      <c r="A106" s="82" t="str">
        <f>[1]Лист1!E132</f>
        <v>компот из изюма</v>
      </c>
      <c r="B106" s="83">
        <f>[1]Лист1!F132</f>
        <v>200</v>
      </c>
      <c r="C106" s="84">
        <v>4.2</v>
      </c>
      <c r="D106" s="84">
        <v>4.92</v>
      </c>
      <c r="E106" s="84">
        <v>28.2</v>
      </c>
      <c r="F106" s="84">
        <v>176.4</v>
      </c>
      <c r="G106" s="85">
        <v>0</v>
      </c>
      <c r="H106" s="85">
        <v>0.78</v>
      </c>
      <c r="I106" s="85">
        <v>4.7999999999999994E-2</v>
      </c>
      <c r="J106" s="85">
        <v>16.8</v>
      </c>
      <c r="K106" s="85">
        <v>3.8880000000000008</v>
      </c>
      <c r="L106" s="85">
        <v>29.736000000000004</v>
      </c>
      <c r="M106" s="85">
        <v>16.919999999999998</v>
      </c>
      <c r="N106" s="85">
        <v>0.8879999999999999</v>
      </c>
      <c r="O106" s="85">
        <v>24.275999999999996</v>
      </c>
      <c r="P106" s="83">
        <v>516</v>
      </c>
    </row>
    <row r="107" spans="1:16" ht="47.45" customHeight="1" x14ac:dyDescent="0.35">
      <c r="A107" s="82" t="str">
        <f>[1]Лист1!E133</f>
        <v xml:space="preserve">батон </v>
      </c>
      <c r="B107" s="99">
        <f>[1]Лист1!F133</f>
        <v>40</v>
      </c>
      <c r="C107" s="55">
        <v>0.6</v>
      </c>
      <c r="D107" s="55">
        <v>0</v>
      </c>
      <c r="E107" s="55">
        <v>31.4</v>
      </c>
      <c r="F107" s="55">
        <v>124</v>
      </c>
      <c r="G107" s="59">
        <v>20</v>
      </c>
      <c r="H107" s="59">
        <v>0.08</v>
      </c>
      <c r="I107" s="59">
        <v>0</v>
      </c>
      <c r="J107" s="59">
        <v>0</v>
      </c>
      <c r="K107" s="59">
        <v>16</v>
      </c>
      <c r="L107" s="59">
        <v>56</v>
      </c>
      <c r="M107" s="59">
        <v>84</v>
      </c>
      <c r="N107" s="59">
        <v>1.2</v>
      </c>
      <c r="O107" s="59">
        <v>0</v>
      </c>
      <c r="P107" s="15">
        <v>639</v>
      </c>
    </row>
    <row r="108" spans="1:16" x14ac:dyDescent="0.35">
      <c r="A108" s="82" t="str">
        <f>[1]Лист1!E134</f>
        <v xml:space="preserve">хлеб </v>
      </c>
      <c r="B108" s="83">
        <f>[1]Лист1!F134</f>
        <v>40</v>
      </c>
      <c r="C108" s="53">
        <v>2.5024999999999999</v>
      </c>
      <c r="D108" s="53">
        <v>0.45500000000000002</v>
      </c>
      <c r="E108" s="53">
        <v>12.2525</v>
      </c>
      <c r="F108" s="53">
        <v>65</v>
      </c>
      <c r="G108" s="59">
        <v>0</v>
      </c>
      <c r="H108" s="59">
        <v>3.3000000000000002E-2</v>
      </c>
      <c r="I108" s="59">
        <v>0</v>
      </c>
      <c r="J108" s="59">
        <v>0</v>
      </c>
      <c r="K108" s="59">
        <v>11.624000000000001</v>
      </c>
      <c r="L108" s="59">
        <v>22.858000000000001</v>
      </c>
      <c r="M108" s="59">
        <v>20.420999999999999</v>
      </c>
      <c r="N108" s="59">
        <v>1.5820000000000001</v>
      </c>
      <c r="O108" s="59">
        <v>0</v>
      </c>
      <c r="P108" s="52" t="s">
        <v>22</v>
      </c>
    </row>
    <row r="109" spans="1:16" x14ac:dyDescent="0.35">
      <c r="A109" s="86" t="s">
        <v>23</v>
      </c>
      <c r="B109" s="83"/>
      <c r="C109" s="84">
        <f>SUM(C103:C108)</f>
        <v>18.058499999999999</v>
      </c>
      <c r="D109" s="84">
        <f t="shared" ref="D109:O109" si="5">SUM(D103:D108)</f>
        <v>20.045000000000002</v>
      </c>
      <c r="E109" s="84">
        <f t="shared" si="5"/>
        <v>94.540500000000009</v>
      </c>
      <c r="F109" s="84">
        <f t="shared" si="5"/>
        <v>619.5</v>
      </c>
      <c r="G109" s="84">
        <f t="shared" si="5"/>
        <v>30.97</v>
      </c>
      <c r="H109" s="84">
        <f t="shared" si="5"/>
        <v>1.1970000000000001</v>
      </c>
      <c r="I109" s="84">
        <f t="shared" si="5"/>
        <v>0.13799999999999998</v>
      </c>
      <c r="J109" s="84">
        <f t="shared" si="5"/>
        <v>40.200000000000003</v>
      </c>
      <c r="K109" s="84">
        <f t="shared" si="5"/>
        <v>79.211999999999989</v>
      </c>
      <c r="L109" s="84">
        <f t="shared" si="5"/>
        <v>222.45400000000001</v>
      </c>
      <c r="M109" s="84">
        <f t="shared" si="5"/>
        <v>158.94099999999997</v>
      </c>
      <c r="N109" s="84">
        <f t="shared" si="5"/>
        <v>5.6639999999999997</v>
      </c>
      <c r="O109" s="84">
        <f t="shared" si="5"/>
        <v>473.99200000000002</v>
      </c>
      <c r="P109" s="98"/>
    </row>
    <row r="110" spans="1:16" x14ac:dyDescent="0.45">
      <c r="A110" s="69" t="s">
        <v>26</v>
      </c>
      <c r="B110" s="66"/>
      <c r="C110" s="67"/>
      <c r="D110" s="67"/>
      <c r="E110" s="67"/>
      <c r="F110" s="67"/>
      <c r="G110" s="68"/>
      <c r="H110" s="68"/>
      <c r="I110" s="68"/>
      <c r="J110" s="68"/>
      <c r="K110" s="68"/>
      <c r="L110" s="68"/>
      <c r="M110" s="68"/>
      <c r="N110" s="68"/>
      <c r="O110" s="68"/>
      <c r="P110" s="69"/>
    </row>
    <row r="111" spans="1:16" x14ac:dyDescent="0.45">
      <c r="A111" s="69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9"/>
    </row>
    <row r="112" spans="1:16" ht="33" customHeight="1" x14ac:dyDescent="0.45">
      <c r="A112" s="69" t="s">
        <v>27</v>
      </c>
      <c r="B112" s="66"/>
      <c r="C112" s="67"/>
      <c r="D112" s="67"/>
      <c r="E112" s="67"/>
      <c r="F112" s="67"/>
      <c r="G112" s="68"/>
      <c r="H112" s="68"/>
      <c r="I112" s="68"/>
      <c r="J112" s="68"/>
      <c r="K112" s="68"/>
      <c r="L112" s="68"/>
      <c r="M112" s="68"/>
      <c r="N112" s="68"/>
      <c r="O112" s="68"/>
      <c r="P112" s="69"/>
    </row>
    <row r="113" spans="1:16" x14ac:dyDescent="0.35">
      <c r="A113" s="129" t="s">
        <v>2</v>
      </c>
      <c r="B113" s="75" t="s">
        <v>3</v>
      </c>
      <c r="C113" s="76" t="s">
        <v>4</v>
      </c>
      <c r="D113" s="76" t="s">
        <v>5</v>
      </c>
      <c r="E113" s="76" t="s">
        <v>6</v>
      </c>
      <c r="F113" s="76" t="s">
        <v>7</v>
      </c>
      <c r="G113" s="130" t="s">
        <v>8</v>
      </c>
      <c r="H113" s="130"/>
      <c r="I113" s="130"/>
      <c r="J113" s="130"/>
      <c r="K113" s="130" t="s">
        <v>9</v>
      </c>
      <c r="L113" s="130"/>
      <c r="M113" s="130"/>
      <c r="N113" s="130"/>
      <c r="O113" s="130"/>
      <c r="P113" s="131" t="s">
        <v>10</v>
      </c>
    </row>
    <row r="114" spans="1:16" ht="66" x14ac:dyDescent="0.35">
      <c r="A114" s="129"/>
      <c r="B114" s="75" t="s">
        <v>11</v>
      </c>
      <c r="C114" s="75" t="s">
        <v>11</v>
      </c>
      <c r="D114" s="75" t="s">
        <v>11</v>
      </c>
      <c r="E114" s="75" t="s">
        <v>11</v>
      </c>
      <c r="F114" s="75" t="s">
        <v>11</v>
      </c>
      <c r="G114" s="77" t="s">
        <v>12</v>
      </c>
      <c r="H114" s="77" t="s">
        <v>13</v>
      </c>
      <c r="I114" s="77" t="s">
        <v>14</v>
      </c>
      <c r="J114" s="77" t="s">
        <v>15</v>
      </c>
      <c r="K114" s="77" t="s">
        <v>16</v>
      </c>
      <c r="L114" s="77" t="s">
        <v>17</v>
      </c>
      <c r="M114" s="77" t="s">
        <v>18</v>
      </c>
      <c r="N114" s="77" t="s">
        <v>19</v>
      </c>
      <c r="O114" s="77" t="s">
        <v>20</v>
      </c>
      <c r="P114" s="131"/>
    </row>
    <row r="115" spans="1:16" x14ac:dyDescent="0.45">
      <c r="A115" s="78" t="str">
        <f>[1]Лист1!E148</f>
        <v xml:space="preserve">рассольник со сметаной </v>
      </c>
      <c r="B115" s="79">
        <f>[1]Лист1!F148</f>
        <v>250</v>
      </c>
      <c r="C115" s="79">
        <v>0.13</v>
      </c>
      <c r="D115" s="79">
        <v>2.2000000000000002E-2</v>
      </c>
      <c r="E115" s="79">
        <v>0.72000000000000008</v>
      </c>
      <c r="F115" s="79">
        <v>3</v>
      </c>
      <c r="G115" s="79">
        <v>0.55999999999999994</v>
      </c>
      <c r="H115" s="106">
        <v>0</v>
      </c>
      <c r="I115" s="106">
        <v>0</v>
      </c>
      <c r="J115" s="106">
        <v>1</v>
      </c>
      <c r="K115" s="106">
        <v>3.1999999999999997</v>
      </c>
      <c r="L115" s="106">
        <v>4.8</v>
      </c>
      <c r="M115" s="106">
        <v>2.6</v>
      </c>
      <c r="N115" s="106">
        <v>0.06</v>
      </c>
      <c r="O115" s="106">
        <v>29.400000000000002</v>
      </c>
      <c r="P115" s="107"/>
    </row>
    <row r="116" spans="1:16" ht="66" x14ac:dyDescent="0.35">
      <c r="A116" s="12" t="str">
        <f>[1]Лист1!E149</f>
        <v xml:space="preserve">куры тушеные </v>
      </c>
      <c r="B116" s="52">
        <f>[1]Лист1!F149</f>
        <v>90</v>
      </c>
      <c r="C116" s="53">
        <v>2</v>
      </c>
      <c r="D116" s="53">
        <v>2.4</v>
      </c>
      <c r="E116" s="53">
        <v>14.64</v>
      </c>
      <c r="F116" s="53">
        <v>90.4</v>
      </c>
      <c r="G116" s="59">
        <v>24.76</v>
      </c>
      <c r="H116" s="13">
        <v>0.02</v>
      </c>
      <c r="I116" s="13">
        <v>0</v>
      </c>
      <c r="J116" s="13">
        <v>1.6800000000000002</v>
      </c>
      <c r="K116" s="13">
        <v>26.08</v>
      </c>
      <c r="L116" s="13">
        <v>242.78000000000003</v>
      </c>
      <c r="M116" s="13">
        <v>16.8</v>
      </c>
      <c r="N116" s="13">
        <v>0.57999999999999996</v>
      </c>
      <c r="O116" s="13">
        <v>0</v>
      </c>
      <c r="P116" s="52">
        <v>138</v>
      </c>
    </row>
    <row r="117" spans="1:16" x14ac:dyDescent="0.35">
      <c r="A117" s="82" t="str">
        <f>[1]Лист1!E150</f>
        <v xml:space="preserve">макароны отварные </v>
      </c>
      <c r="B117" s="83">
        <f>[1]Лист1!F150</f>
        <v>180</v>
      </c>
      <c r="C117" s="84">
        <v>15.575000000000001</v>
      </c>
      <c r="D117" s="84">
        <v>8.5750000000000011</v>
      </c>
      <c r="E117" s="84">
        <v>18.900000000000002</v>
      </c>
      <c r="F117" s="84">
        <v>218.75</v>
      </c>
      <c r="G117" s="85">
        <v>7.4750000000000023</v>
      </c>
      <c r="H117" s="85">
        <v>0.17500000000000002</v>
      </c>
      <c r="I117" s="85">
        <v>0.26250000000000001</v>
      </c>
      <c r="J117" s="85">
        <v>16.474999999999998</v>
      </c>
      <c r="K117" s="85">
        <v>24.700000000000003</v>
      </c>
      <c r="L117" s="85">
        <v>266.41249999999997</v>
      </c>
      <c r="M117" s="85">
        <v>51.675000000000004</v>
      </c>
      <c r="N117" s="85">
        <v>3.15</v>
      </c>
      <c r="O117" s="85">
        <v>952.3125</v>
      </c>
      <c r="P117" s="83">
        <v>436</v>
      </c>
    </row>
    <row r="118" spans="1:16" x14ac:dyDescent="0.35">
      <c r="A118" s="81" t="str">
        <f>[1]Лист1!E151</f>
        <v>чай</v>
      </c>
      <c r="B118" s="93">
        <f>[1]Лист1!F151</f>
        <v>200</v>
      </c>
      <c r="C118" s="94">
        <v>0.2</v>
      </c>
      <c r="D118" s="94">
        <v>0</v>
      </c>
      <c r="E118" s="94">
        <v>15</v>
      </c>
      <c r="F118" s="94">
        <v>58</v>
      </c>
      <c r="G118" s="95">
        <v>0.02</v>
      </c>
      <c r="H118" s="96">
        <v>0</v>
      </c>
      <c r="I118" s="96">
        <v>0</v>
      </c>
      <c r="J118" s="96">
        <v>0</v>
      </c>
      <c r="K118" s="96">
        <v>1.29</v>
      </c>
      <c r="L118" s="96">
        <v>1.6</v>
      </c>
      <c r="M118" s="96">
        <v>0.88</v>
      </c>
      <c r="N118" s="96">
        <v>0.21</v>
      </c>
      <c r="O118" s="96">
        <v>8.7100000000000009</v>
      </c>
      <c r="P118" s="93">
        <v>685</v>
      </c>
    </row>
    <row r="119" spans="1:16" x14ac:dyDescent="0.35">
      <c r="A119" s="82" t="str">
        <f>[1]Лист1!E152</f>
        <v>батон</v>
      </c>
      <c r="B119" s="83">
        <f>[1]Лист1!F152</f>
        <v>40</v>
      </c>
      <c r="C119" s="53">
        <v>2.5024999999999999</v>
      </c>
      <c r="D119" s="53">
        <v>0.45500000000000002</v>
      </c>
      <c r="E119" s="53">
        <v>12.2525</v>
      </c>
      <c r="F119" s="53">
        <v>65</v>
      </c>
      <c r="G119" s="59">
        <v>0</v>
      </c>
      <c r="H119" s="59">
        <v>3.3000000000000002E-2</v>
      </c>
      <c r="I119" s="59">
        <v>0</v>
      </c>
      <c r="J119" s="59">
        <v>0</v>
      </c>
      <c r="K119" s="59">
        <v>11.624000000000001</v>
      </c>
      <c r="L119" s="59">
        <v>22.858000000000001</v>
      </c>
      <c r="M119" s="59">
        <v>20.420999999999999</v>
      </c>
      <c r="N119" s="59">
        <v>1.5820000000000001</v>
      </c>
      <c r="O119" s="59">
        <v>0</v>
      </c>
      <c r="P119" s="52" t="s">
        <v>22</v>
      </c>
    </row>
    <row r="120" spans="1:16" x14ac:dyDescent="0.35">
      <c r="A120" s="86" t="s">
        <v>23</v>
      </c>
      <c r="B120" s="83"/>
      <c r="C120" s="84">
        <f>SUM(C115:C119)</f>
        <v>20.407500000000002</v>
      </c>
      <c r="D120" s="84">
        <f t="shared" ref="D120:O120" si="6">SUM(D115:D119)</f>
        <v>11.452</v>
      </c>
      <c r="E120" s="84">
        <f t="shared" si="6"/>
        <v>61.512500000000003</v>
      </c>
      <c r="F120" s="84">
        <f t="shared" si="6"/>
        <v>435.15</v>
      </c>
      <c r="G120" s="84">
        <f t="shared" si="6"/>
        <v>32.815000000000005</v>
      </c>
      <c r="H120" s="84">
        <f t="shared" si="6"/>
        <v>0.22800000000000001</v>
      </c>
      <c r="I120" s="84">
        <f t="shared" si="6"/>
        <v>0.26250000000000001</v>
      </c>
      <c r="J120" s="84">
        <f t="shared" si="6"/>
        <v>19.154999999999998</v>
      </c>
      <c r="K120" s="84">
        <f t="shared" si="6"/>
        <v>66.894000000000005</v>
      </c>
      <c r="L120" s="84">
        <f t="shared" si="6"/>
        <v>538.45050000000003</v>
      </c>
      <c r="M120" s="84">
        <f t="shared" si="6"/>
        <v>92.376000000000005</v>
      </c>
      <c r="N120" s="84">
        <f t="shared" si="6"/>
        <v>5.5819999999999999</v>
      </c>
      <c r="O120" s="84">
        <f t="shared" si="6"/>
        <v>990.42250000000001</v>
      </c>
      <c r="P120" s="98"/>
    </row>
    <row r="121" spans="1:16" x14ac:dyDescent="0.45">
      <c r="A121" s="69" t="s">
        <v>34</v>
      </c>
      <c r="B121" s="66"/>
      <c r="C121" s="67"/>
      <c r="D121" s="67"/>
      <c r="E121" s="67"/>
      <c r="F121" s="67"/>
      <c r="G121" s="68"/>
      <c r="H121" s="68"/>
      <c r="I121" s="68"/>
      <c r="J121" s="68"/>
      <c r="K121" s="68"/>
      <c r="L121" s="68"/>
      <c r="M121" s="68"/>
      <c r="N121" s="68"/>
      <c r="O121" s="68"/>
      <c r="P121" s="70"/>
    </row>
    <row r="122" spans="1:16" x14ac:dyDescent="0.35">
      <c r="A122" s="71"/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4"/>
    </row>
    <row r="123" spans="1:16" x14ac:dyDescent="0.45">
      <c r="A123" s="69" t="s">
        <v>27</v>
      </c>
      <c r="B123" s="66"/>
      <c r="C123" s="67"/>
      <c r="D123" s="67"/>
      <c r="E123" s="67"/>
      <c r="F123" s="67"/>
      <c r="G123" s="68"/>
      <c r="H123" s="68"/>
      <c r="I123" s="68"/>
      <c r="J123" s="68"/>
      <c r="K123" s="68"/>
      <c r="L123" s="68"/>
      <c r="M123" s="68"/>
      <c r="N123" s="68"/>
      <c r="O123" s="68"/>
      <c r="P123" s="92"/>
    </row>
    <row r="124" spans="1:16" x14ac:dyDescent="0.35">
      <c r="A124" s="129" t="s">
        <v>2</v>
      </c>
      <c r="B124" s="75" t="s">
        <v>3</v>
      </c>
      <c r="C124" s="76" t="s">
        <v>4</v>
      </c>
      <c r="D124" s="76" t="s">
        <v>5</v>
      </c>
      <c r="E124" s="76" t="s">
        <v>6</v>
      </c>
      <c r="F124" s="76" t="s">
        <v>7</v>
      </c>
      <c r="G124" s="130" t="s">
        <v>8</v>
      </c>
      <c r="H124" s="130"/>
      <c r="I124" s="130"/>
      <c r="J124" s="130"/>
      <c r="K124" s="130" t="s">
        <v>9</v>
      </c>
      <c r="L124" s="130"/>
      <c r="M124" s="130"/>
      <c r="N124" s="130"/>
      <c r="O124" s="130"/>
      <c r="P124" s="131" t="s">
        <v>10</v>
      </c>
    </row>
    <row r="125" spans="1:16" ht="33" customHeight="1" x14ac:dyDescent="0.35">
      <c r="A125" s="129"/>
      <c r="B125" s="75" t="s">
        <v>11</v>
      </c>
      <c r="C125" s="75" t="s">
        <v>11</v>
      </c>
      <c r="D125" s="75" t="s">
        <v>11</v>
      </c>
      <c r="E125" s="75" t="s">
        <v>11</v>
      </c>
      <c r="F125" s="75" t="s">
        <v>11</v>
      </c>
      <c r="G125" s="77" t="s">
        <v>12</v>
      </c>
      <c r="H125" s="77" t="s">
        <v>13</v>
      </c>
      <c r="I125" s="77" t="s">
        <v>14</v>
      </c>
      <c r="J125" s="77" t="s">
        <v>15</v>
      </c>
      <c r="K125" s="77" t="s">
        <v>16</v>
      </c>
      <c r="L125" s="77" t="s">
        <v>17</v>
      </c>
      <c r="M125" s="77" t="s">
        <v>18</v>
      </c>
      <c r="N125" s="77" t="s">
        <v>19</v>
      </c>
      <c r="O125" s="77" t="s">
        <v>20</v>
      </c>
      <c r="P125" s="131"/>
    </row>
    <row r="126" spans="1:16" x14ac:dyDescent="0.45">
      <c r="A126" s="78" t="str">
        <f>[1]Лист1!E167</f>
        <v>суп вермешелевый</v>
      </c>
      <c r="B126" s="79">
        <f>[1]Лист1!F167</f>
        <v>250</v>
      </c>
      <c r="C126" s="79">
        <v>0.35</v>
      </c>
      <c r="D126" s="79">
        <v>2.5249999999999999</v>
      </c>
      <c r="E126" s="79">
        <v>1.7</v>
      </c>
      <c r="F126" s="79">
        <v>31</v>
      </c>
      <c r="G126" s="79">
        <v>2.5649999999999999</v>
      </c>
      <c r="H126" s="106">
        <v>1.4999999999999999E-2</v>
      </c>
      <c r="I126" s="106">
        <v>0.1</v>
      </c>
      <c r="J126" s="106">
        <v>0</v>
      </c>
      <c r="K126" s="106">
        <v>5.8</v>
      </c>
      <c r="L126" s="106">
        <v>11.244999999999999</v>
      </c>
      <c r="M126" s="106">
        <v>5.19</v>
      </c>
      <c r="N126" s="106">
        <v>0.215</v>
      </c>
      <c r="O126" s="106">
        <v>71.015000000000001</v>
      </c>
      <c r="P126" s="107">
        <v>71</v>
      </c>
    </row>
    <row r="127" spans="1:16" ht="66" x14ac:dyDescent="0.35">
      <c r="A127" s="12" t="str">
        <f>[1]Лист1!E168</f>
        <v xml:space="preserve">рыба тушенная с овощами </v>
      </c>
      <c r="B127" s="52">
        <f>[1]Лист1!F168</f>
        <v>100</v>
      </c>
      <c r="C127" s="53">
        <v>1.59</v>
      </c>
      <c r="D127" s="53">
        <v>4.7899999999999991</v>
      </c>
      <c r="E127" s="53">
        <v>8.07</v>
      </c>
      <c r="F127" s="53">
        <v>70.400000000000006</v>
      </c>
      <c r="G127" s="59">
        <v>14.72</v>
      </c>
      <c r="H127" s="13">
        <v>0.05</v>
      </c>
      <c r="I127" s="13">
        <v>0.04</v>
      </c>
      <c r="J127" s="13">
        <v>0</v>
      </c>
      <c r="K127" s="13">
        <v>34.659999999999997</v>
      </c>
      <c r="L127" s="13">
        <v>38.1</v>
      </c>
      <c r="M127" s="13">
        <v>17.8</v>
      </c>
      <c r="N127" s="13">
        <v>0.64</v>
      </c>
      <c r="O127" s="13">
        <v>303.74</v>
      </c>
      <c r="P127" s="52">
        <v>124</v>
      </c>
    </row>
    <row r="128" spans="1:16" x14ac:dyDescent="0.35">
      <c r="A128" s="82" t="str">
        <f>[1]Лист1!E169</f>
        <v xml:space="preserve">рис отварной </v>
      </c>
      <c r="B128" s="52">
        <f>[1]Лист1!F169</f>
        <v>180</v>
      </c>
      <c r="C128" s="53">
        <v>10.88</v>
      </c>
      <c r="D128" s="53">
        <v>10.88</v>
      </c>
      <c r="E128" s="53">
        <v>3.12</v>
      </c>
      <c r="F128" s="53">
        <v>156</v>
      </c>
      <c r="G128" s="59">
        <v>0</v>
      </c>
      <c r="H128" s="59">
        <v>5.333333333333333E-2</v>
      </c>
      <c r="I128" s="59">
        <v>0</v>
      </c>
      <c r="J128" s="59">
        <v>0</v>
      </c>
      <c r="K128" s="59">
        <v>7.1066666666666665</v>
      </c>
      <c r="L128" s="59">
        <v>100.13333333333333</v>
      </c>
      <c r="M128" s="59">
        <v>11.853333333333333</v>
      </c>
      <c r="N128" s="59">
        <v>1.4666666666666668</v>
      </c>
      <c r="O128" s="59">
        <v>0</v>
      </c>
      <c r="P128" s="52">
        <v>431</v>
      </c>
    </row>
    <row r="129" spans="1:16" x14ac:dyDescent="0.35">
      <c r="A129" s="82" t="str">
        <f>[1]Лист1!E170</f>
        <v>сок фруктовый</v>
      </c>
      <c r="B129" s="83">
        <f>[1]Лист1!F170</f>
        <v>200</v>
      </c>
      <c r="C129" s="84">
        <v>3</v>
      </c>
      <c r="D129" s="84">
        <v>4.919999999999999</v>
      </c>
      <c r="E129" s="84">
        <v>30.84</v>
      </c>
      <c r="F129" s="84">
        <v>182.4</v>
      </c>
      <c r="G129" s="85">
        <v>0</v>
      </c>
      <c r="H129" s="85">
        <v>2.3999999999999997E-2</v>
      </c>
      <c r="I129" s="85">
        <v>1.1999999999999999E-2</v>
      </c>
      <c r="J129" s="85">
        <v>16.200000000000003</v>
      </c>
      <c r="K129" s="85">
        <v>1.0920000000000001</v>
      </c>
      <c r="L129" s="85">
        <v>48.756000000000007</v>
      </c>
      <c r="M129" s="85">
        <v>13.068000000000001</v>
      </c>
      <c r="N129" s="85">
        <v>0.41999999999999993</v>
      </c>
      <c r="O129" s="85">
        <v>32.46</v>
      </c>
      <c r="P129" s="83">
        <v>511</v>
      </c>
    </row>
    <row r="130" spans="1:16" x14ac:dyDescent="0.35">
      <c r="A130" s="82" t="str">
        <f>[1]Лист1!E171</f>
        <v xml:space="preserve">батон </v>
      </c>
      <c r="B130" s="83">
        <f>[1]Лист1!F171</f>
        <v>40</v>
      </c>
      <c r="C130" s="55">
        <v>0.1</v>
      </c>
      <c r="D130" s="55">
        <v>0</v>
      </c>
      <c r="E130" s="55">
        <v>25.2</v>
      </c>
      <c r="F130" s="55">
        <v>96</v>
      </c>
      <c r="G130" s="59">
        <v>12.9</v>
      </c>
      <c r="H130" s="59">
        <v>0.02</v>
      </c>
      <c r="I130" s="59">
        <v>0.01</v>
      </c>
      <c r="J130" s="59">
        <v>0</v>
      </c>
      <c r="K130" s="59">
        <v>23.52</v>
      </c>
      <c r="L130" s="59">
        <v>11.5</v>
      </c>
      <c r="M130" s="59">
        <v>6.5</v>
      </c>
      <c r="N130" s="59">
        <v>0.24</v>
      </c>
      <c r="O130" s="59">
        <v>99.4</v>
      </c>
      <c r="P130" s="52">
        <v>699</v>
      </c>
    </row>
    <row r="131" spans="1:16" x14ac:dyDescent="0.35">
      <c r="A131" s="82" t="str">
        <f>[1]Лист1!E172</f>
        <v xml:space="preserve">хлеб </v>
      </c>
      <c r="B131" s="83">
        <f>[1]Лист1!F172</f>
        <v>40</v>
      </c>
      <c r="C131" s="53">
        <v>2.5024999999999999</v>
      </c>
      <c r="D131" s="53">
        <v>0.45500000000000002</v>
      </c>
      <c r="E131" s="53">
        <v>12.2525</v>
      </c>
      <c r="F131" s="53">
        <v>65</v>
      </c>
      <c r="G131" s="59">
        <v>0</v>
      </c>
      <c r="H131" s="59">
        <v>3.3000000000000002E-2</v>
      </c>
      <c r="I131" s="59">
        <v>0</v>
      </c>
      <c r="J131" s="59">
        <v>0</v>
      </c>
      <c r="K131" s="59">
        <v>11.624000000000001</v>
      </c>
      <c r="L131" s="59">
        <v>22.858000000000001</v>
      </c>
      <c r="M131" s="59">
        <v>20.420999999999999</v>
      </c>
      <c r="N131" s="59">
        <v>1.5820000000000001</v>
      </c>
      <c r="O131" s="59">
        <v>0</v>
      </c>
      <c r="P131" s="52" t="s">
        <v>22</v>
      </c>
    </row>
    <row r="132" spans="1:16" x14ac:dyDescent="0.35">
      <c r="A132" s="86" t="s">
        <v>23</v>
      </c>
      <c r="B132" s="83"/>
      <c r="C132" s="84">
        <f>SUM(C126:C131)</f>
        <v>18.422499999999999</v>
      </c>
      <c r="D132" s="84">
        <f t="shared" ref="D132:O132" si="7">SUM(D126:D131)</f>
        <v>23.569999999999997</v>
      </c>
      <c r="E132" s="84">
        <f t="shared" si="7"/>
        <v>81.182500000000005</v>
      </c>
      <c r="F132" s="84">
        <f t="shared" si="7"/>
        <v>600.79999999999995</v>
      </c>
      <c r="G132" s="84">
        <f t="shared" si="7"/>
        <v>30.185000000000002</v>
      </c>
      <c r="H132" s="84">
        <f t="shared" si="7"/>
        <v>0.19533333333333333</v>
      </c>
      <c r="I132" s="84">
        <f t="shared" si="7"/>
        <v>0.16200000000000003</v>
      </c>
      <c r="J132" s="84">
        <f t="shared" si="7"/>
        <v>16.200000000000003</v>
      </c>
      <c r="K132" s="84">
        <f t="shared" si="7"/>
        <v>83.802666666666653</v>
      </c>
      <c r="L132" s="84">
        <f t="shared" si="7"/>
        <v>232.59233333333333</v>
      </c>
      <c r="M132" s="84">
        <f t="shared" si="7"/>
        <v>74.832333333333338</v>
      </c>
      <c r="N132" s="84">
        <f t="shared" si="7"/>
        <v>4.5636666666666663</v>
      </c>
      <c r="O132" s="84">
        <f t="shared" si="7"/>
        <v>506.61500000000001</v>
      </c>
      <c r="P132" s="98"/>
    </row>
    <row r="133" spans="1:16" x14ac:dyDescent="0.35">
      <c r="A133" s="71"/>
      <c r="B133" s="72"/>
      <c r="C133" s="73"/>
      <c r="D133" s="73"/>
      <c r="E133" s="73"/>
      <c r="F133" s="73"/>
      <c r="G133" s="68"/>
      <c r="H133" s="68"/>
      <c r="I133" s="68"/>
      <c r="J133" s="68"/>
      <c r="K133" s="68"/>
      <c r="L133" s="68"/>
      <c r="M133" s="68"/>
      <c r="N133" s="68"/>
      <c r="O133" s="68"/>
      <c r="P133" s="74"/>
    </row>
    <row r="134" spans="1:16" x14ac:dyDescent="0.35">
      <c r="A134" s="71"/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4"/>
    </row>
    <row r="135" spans="1:16" x14ac:dyDescent="0.45">
      <c r="A135" s="69" t="s">
        <v>35</v>
      </c>
      <c r="B135" s="66"/>
      <c r="C135" s="67"/>
      <c r="D135" s="67"/>
      <c r="E135" s="67"/>
      <c r="F135" s="67"/>
      <c r="G135" s="68"/>
      <c r="H135" s="68"/>
      <c r="I135" s="68"/>
      <c r="J135" s="68"/>
      <c r="K135" s="68"/>
      <c r="L135" s="68"/>
      <c r="M135" s="68"/>
      <c r="N135" s="68"/>
      <c r="O135" s="68"/>
      <c r="P135" s="70"/>
    </row>
    <row r="136" spans="1:16" x14ac:dyDescent="0.35">
      <c r="A136" s="71"/>
      <c r="B136" s="72"/>
      <c r="C136" s="73"/>
      <c r="D136" s="73"/>
      <c r="E136" s="73"/>
      <c r="F136" s="73"/>
      <c r="G136" s="68"/>
      <c r="H136" s="68"/>
      <c r="I136" s="68"/>
      <c r="J136" s="68"/>
      <c r="K136" s="68"/>
      <c r="L136" s="68"/>
      <c r="M136" s="68"/>
      <c r="N136" s="68"/>
      <c r="O136" s="68"/>
      <c r="P136" s="74"/>
    </row>
    <row r="137" spans="1:16" x14ac:dyDescent="0.45">
      <c r="A137" s="69" t="s">
        <v>27</v>
      </c>
      <c r="B137" s="66"/>
      <c r="C137" s="67"/>
      <c r="D137" s="67"/>
      <c r="E137" s="67"/>
      <c r="F137" s="67"/>
      <c r="G137" s="68"/>
      <c r="H137" s="68"/>
      <c r="I137" s="68"/>
      <c r="J137" s="68"/>
      <c r="K137" s="68"/>
      <c r="L137" s="68"/>
      <c r="M137" s="68"/>
      <c r="N137" s="68"/>
      <c r="O137" s="68"/>
      <c r="P137" s="92"/>
    </row>
    <row r="138" spans="1:16" x14ac:dyDescent="0.35">
      <c r="A138" s="129" t="s">
        <v>2</v>
      </c>
      <c r="B138" s="75" t="s">
        <v>3</v>
      </c>
      <c r="C138" s="76" t="s">
        <v>4</v>
      </c>
      <c r="D138" s="76" t="s">
        <v>5</v>
      </c>
      <c r="E138" s="76" t="s">
        <v>6</v>
      </c>
      <c r="F138" s="76" t="s">
        <v>7</v>
      </c>
      <c r="G138" s="130" t="s">
        <v>8</v>
      </c>
      <c r="H138" s="130"/>
      <c r="I138" s="130"/>
      <c r="J138" s="130"/>
      <c r="K138" s="130" t="s">
        <v>9</v>
      </c>
      <c r="L138" s="130"/>
      <c r="M138" s="130"/>
      <c r="N138" s="130"/>
      <c r="O138" s="130"/>
      <c r="P138" s="131" t="s">
        <v>10</v>
      </c>
    </row>
    <row r="139" spans="1:16" ht="66" x14ac:dyDescent="0.35">
      <c r="A139" s="129"/>
      <c r="B139" s="75" t="s">
        <v>11</v>
      </c>
      <c r="C139" s="75" t="s">
        <v>11</v>
      </c>
      <c r="D139" s="75" t="s">
        <v>11</v>
      </c>
      <c r="E139" s="75" t="s">
        <v>11</v>
      </c>
      <c r="F139" s="75" t="s">
        <v>11</v>
      </c>
      <c r="G139" s="77" t="s">
        <v>12</v>
      </c>
      <c r="H139" s="77" t="s">
        <v>13</v>
      </c>
      <c r="I139" s="77" t="s">
        <v>14</v>
      </c>
      <c r="J139" s="77" t="s">
        <v>15</v>
      </c>
      <c r="K139" s="77" t="s">
        <v>16</v>
      </c>
      <c r="L139" s="77" t="s">
        <v>17</v>
      </c>
      <c r="M139" s="77" t="s">
        <v>18</v>
      </c>
      <c r="N139" s="77" t="s">
        <v>19</v>
      </c>
      <c r="O139" s="77" t="s">
        <v>20</v>
      </c>
      <c r="P139" s="131"/>
    </row>
    <row r="140" spans="1:16" x14ac:dyDescent="0.35">
      <c r="A140" s="82" t="s">
        <v>55</v>
      </c>
      <c r="B140" s="83">
        <v>25</v>
      </c>
      <c r="C140" s="84">
        <v>0.35</v>
      </c>
      <c r="D140" s="84">
        <v>1.2749999999999999</v>
      </c>
      <c r="E140" s="84">
        <v>2.2250000000000001</v>
      </c>
      <c r="F140" s="84">
        <v>22</v>
      </c>
      <c r="G140" s="88">
        <v>4.0575000000000001</v>
      </c>
      <c r="H140" s="88">
        <v>2.5000000000000001E-3</v>
      </c>
      <c r="I140" s="88">
        <v>5.0000000000000001E-3</v>
      </c>
      <c r="J140" s="88">
        <v>0</v>
      </c>
      <c r="K140" s="88">
        <v>4.6725000000000003</v>
      </c>
      <c r="L140" s="88">
        <v>3.4525000000000001</v>
      </c>
      <c r="M140" s="88">
        <v>1.895</v>
      </c>
      <c r="N140" s="88">
        <v>6.5000000000000002E-2</v>
      </c>
      <c r="O140" s="88">
        <v>1.4225000000000001</v>
      </c>
      <c r="P140" s="83">
        <v>43</v>
      </c>
    </row>
    <row r="141" spans="1:16" ht="66" x14ac:dyDescent="0.35">
      <c r="A141" s="12" t="str">
        <f>[1]Лист1!E186</f>
        <v xml:space="preserve">суп картофельный с крупой </v>
      </c>
      <c r="B141" s="52">
        <f>[1]Лист1!F186</f>
        <v>250</v>
      </c>
      <c r="C141" s="53">
        <v>6.08</v>
      </c>
      <c r="D141" s="53">
        <v>4.5599999999999996</v>
      </c>
      <c r="E141" s="53">
        <v>16</v>
      </c>
      <c r="F141" s="53">
        <v>130.4</v>
      </c>
      <c r="G141" s="59">
        <v>25.65</v>
      </c>
      <c r="H141" s="13">
        <v>0.18</v>
      </c>
      <c r="I141" s="13">
        <v>0.06</v>
      </c>
      <c r="J141" s="13">
        <v>0</v>
      </c>
      <c r="K141" s="13">
        <v>30.46</v>
      </c>
      <c r="L141" s="13">
        <v>69.739999999999995</v>
      </c>
      <c r="M141" s="13">
        <v>28.24</v>
      </c>
      <c r="N141" s="13">
        <v>1.62</v>
      </c>
      <c r="O141" s="13">
        <v>378.18</v>
      </c>
      <c r="P141" s="52">
        <v>139</v>
      </c>
    </row>
    <row r="142" spans="1:16" x14ac:dyDescent="0.35">
      <c r="A142" s="82" t="str">
        <f>[1]Лист1!E188</f>
        <v xml:space="preserve">плов из мяса кур </v>
      </c>
      <c r="B142" s="83">
        <f>[1]Лист1!F188</f>
        <v>240</v>
      </c>
      <c r="C142" s="84">
        <v>8.99</v>
      </c>
      <c r="D142" s="84">
        <v>9.120000000000001</v>
      </c>
      <c r="E142" s="84">
        <v>11.36</v>
      </c>
      <c r="F142" s="84">
        <v>165.7</v>
      </c>
      <c r="G142" s="88">
        <v>0</v>
      </c>
      <c r="H142" s="88">
        <v>0.26400000000000001</v>
      </c>
      <c r="I142" s="88">
        <v>0.06</v>
      </c>
      <c r="J142" s="88">
        <v>15</v>
      </c>
      <c r="K142" s="88">
        <v>10.200000000000001</v>
      </c>
      <c r="L142" s="88">
        <v>66.47999999999999</v>
      </c>
      <c r="M142" s="88">
        <v>14.399999999999999</v>
      </c>
      <c r="N142" s="88">
        <v>0.98399999999999987</v>
      </c>
      <c r="O142" s="88">
        <v>96.996000000000009</v>
      </c>
      <c r="P142" s="83">
        <v>462</v>
      </c>
    </row>
    <row r="143" spans="1:16" x14ac:dyDescent="0.35">
      <c r="A143" s="82" t="str">
        <f>[1]Лист1!E189</f>
        <v xml:space="preserve">какао на молоке </v>
      </c>
      <c r="B143" s="83">
        <f>[1]Лист1!F189</f>
        <v>200</v>
      </c>
      <c r="C143" s="84">
        <v>2.5199999999999996</v>
      </c>
      <c r="D143" s="84">
        <v>5.3999999999999995</v>
      </c>
      <c r="E143" s="84">
        <v>17.52</v>
      </c>
      <c r="F143" s="84">
        <v>130.80000000000001</v>
      </c>
      <c r="G143" s="85">
        <v>9.68</v>
      </c>
      <c r="H143" s="85">
        <v>7.4399999999999994E-2</v>
      </c>
      <c r="I143" s="85">
        <v>5.9200000000000003E-2</v>
      </c>
      <c r="J143" s="85">
        <v>13.6</v>
      </c>
      <c r="K143" s="85">
        <v>19.72</v>
      </c>
      <c r="L143" s="85">
        <v>46.183999999999997</v>
      </c>
      <c r="M143" s="85">
        <v>14.8</v>
      </c>
      <c r="N143" s="85">
        <v>0.53600000000000003</v>
      </c>
      <c r="O143" s="85">
        <v>345.84000000000003</v>
      </c>
      <c r="P143" s="83">
        <v>520</v>
      </c>
    </row>
    <row r="144" spans="1:16" x14ac:dyDescent="0.35">
      <c r="A144" s="81" t="str">
        <f>[1]Лист1!E190</f>
        <v xml:space="preserve">батон </v>
      </c>
      <c r="B144" s="93">
        <f>[1]Лист1!F190</f>
        <v>40</v>
      </c>
      <c r="C144" s="53">
        <v>0.2</v>
      </c>
      <c r="D144" s="53">
        <v>0</v>
      </c>
      <c r="E144" s="53">
        <v>35.799999999999997</v>
      </c>
      <c r="F144" s="53">
        <v>142</v>
      </c>
      <c r="G144" s="59">
        <v>3.2</v>
      </c>
      <c r="H144" s="59">
        <v>0.06</v>
      </c>
      <c r="I144" s="59">
        <v>0</v>
      </c>
      <c r="J144" s="59">
        <v>0</v>
      </c>
      <c r="K144" s="59">
        <v>14.22</v>
      </c>
      <c r="L144" s="59">
        <v>2.14</v>
      </c>
      <c r="M144" s="59">
        <v>4.1399999999999997</v>
      </c>
      <c r="N144" s="59">
        <v>0.48</v>
      </c>
      <c r="O144" s="59">
        <v>0</v>
      </c>
      <c r="P144" s="52">
        <v>631</v>
      </c>
    </row>
    <row r="145" spans="1:16" x14ac:dyDescent="0.35">
      <c r="A145" s="82" t="str">
        <f>[1]Лист1!E191</f>
        <v xml:space="preserve">хлеб </v>
      </c>
      <c r="B145" s="83">
        <f>[1]Лист1!F191</f>
        <v>40</v>
      </c>
      <c r="C145" s="53">
        <v>2.5024999999999999</v>
      </c>
      <c r="D145" s="53">
        <v>0.45500000000000002</v>
      </c>
      <c r="E145" s="53">
        <v>12.2525</v>
      </c>
      <c r="F145" s="53">
        <v>65</v>
      </c>
      <c r="G145" s="59">
        <v>0</v>
      </c>
      <c r="H145" s="59">
        <v>3.3000000000000002E-2</v>
      </c>
      <c r="I145" s="59">
        <v>0</v>
      </c>
      <c r="J145" s="59">
        <v>0</v>
      </c>
      <c r="K145" s="59">
        <v>11.624000000000001</v>
      </c>
      <c r="L145" s="59">
        <v>22.858000000000001</v>
      </c>
      <c r="M145" s="59">
        <v>20.420999999999999</v>
      </c>
      <c r="N145" s="59">
        <v>1.5820000000000001</v>
      </c>
      <c r="O145" s="59">
        <v>0</v>
      </c>
      <c r="P145" s="52" t="s">
        <v>22</v>
      </c>
    </row>
    <row r="146" spans="1:16" x14ac:dyDescent="0.35">
      <c r="A146" s="86" t="s">
        <v>23</v>
      </c>
      <c r="B146" s="83"/>
      <c r="C146" s="84">
        <f>SUM(C140:C145)</f>
        <v>20.642499999999998</v>
      </c>
      <c r="D146" s="84">
        <f t="shared" ref="D146:O146" si="8">SUM(D140:D145)</f>
        <v>20.81</v>
      </c>
      <c r="E146" s="84">
        <f t="shared" si="8"/>
        <v>95.157499999999999</v>
      </c>
      <c r="F146" s="84">
        <f t="shared" si="8"/>
        <v>655.90000000000009</v>
      </c>
      <c r="G146" s="84">
        <f t="shared" si="8"/>
        <v>42.587500000000006</v>
      </c>
      <c r="H146" s="84">
        <f t="shared" si="8"/>
        <v>0.6139</v>
      </c>
      <c r="I146" s="84">
        <f t="shared" si="8"/>
        <v>0.1842</v>
      </c>
      <c r="J146" s="84">
        <f t="shared" si="8"/>
        <v>28.6</v>
      </c>
      <c r="K146" s="84">
        <f t="shared" si="8"/>
        <v>90.896500000000003</v>
      </c>
      <c r="L146" s="84">
        <f t="shared" si="8"/>
        <v>210.85449999999997</v>
      </c>
      <c r="M146" s="84">
        <f t="shared" si="8"/>
        <v>83.895999999999987</v>
      </c>
      <c r="N146" s="84">
        <f t="shared" si="8"/>
        <v>5.2670000000000003</v>
      </c>
      <c r="O146" s="84">
        <f t="shared" si="8"/>
        <v>822.43850000000009</v>
      </c>
      <c r="P146" s="98"/>
    </row>
    <row r="147" spans="1:16" x14ac:dyDescent="0.35">
      <c r="A147" s="86" t="s">
        <v>36</v>
      </c>
      <c r="B147" s="83"/>
      <c r="C147" s="84">
        <f>(C146+C132+C120+C109+C95+C82+C70+C56+C44+C30)/10</f>
        <v>20.231544444444445</v>
      </c>
      <c r="D147" s="84">
        <f>(D146+D132+D120+D109+D95+D82+D70+D56+D44+D30)/10</f>
        <v>18.010344444444442</v>
      </c>
      <c r="E147" s="84">
        <f>(E146+E132+E120+E109+E95+E82+E70+E56+E44+E30)/10</f>
        <v>81.352244444444437</v>
      </c>
      <c r="F147" s="84">
        <f>(F146+F132+F120+F109+F95+F82+F70+F56+F44+F30)/10</f>
        <v>564.97450000000003</v>
      </c>
      <c r="G147" s="84">
        <f>(G146+G132+G120+G109+G95+G82+G70+G56+G44+G30)/10</f>
        <v>24.865000000000002</v>
      </c>
      <c r="H147" s="84">
        <f>(H146+H132+H120+H109+H95+H82+H70+H56+H44+H30)/10</f>
        <v>0.44384666666666667</v>
      </c>
      <c r="I147" s="84">
        <f>(I146+I132+I120+I109+I95+I82+I70+I56+I44+I30)/10</f>
        <v>0.65190666666666652</v>
      </c>
      <c r="J147" s="84">
        <f>(J146+J132+J120+J109+J95+J82+J70+J56+J44+J30)/10</f>
        <v>25.88743333333333</v>
      </c>
      <c r="K147" s="84">
        <f>(K146+K132+K120+K109+K95+K82+K70+K56+K44+K30)/10</f>
        <v>83.274750000000012</v>
      </c>
      <c r="L147" s="84">
        <f>(L146+L132+L120+L109+L95+L82+L70+L56+L44+L30)/10</f>
        <v>284.52038333333326</v>
      </c>
      <c r="M147" s="84">
        <f>(M146+M132+M120+M109+M95+M82+M70+M56+M44+M30)/10</f>
        <v>145.57486666666665</v>
      </c>
      <c r="N147" s="84">
        <f>(N146+N132+N120+N109+N95+N82+N70+N56+N44+N30)/10</f>
        <v>5.4367000000000001</v>
      </c>
      <c r="O147" s="84">
        <f>(O146+O132+O120+O109+O95+O82+O70+O56+O44+O30)/10</f>
        <v>672.76356666666675</v>
      </c>
      <c r="P147" s="98"/>
    </row>
  </sheetData>
  <mergeCells count="50">
    <mergeCell ref="A16:P16"/>
    <mergeCell ref="L4:P4"/>
    <mergeCell ref="L5:P5"/>
    <mergeCell ref="L6:P6"/>
    <mergeCell ref="L9:P9"/>
    <mergeCell ref="L10:P10"/>
    <mergeCell ref="L11:P11"/>
    <mergeCell ref="A15:W15"/>
    <mergeCell ref="A13:P13"/>
    <mergeCell ref="A14:P14"/>
    <mergeCell ref="A22:A23"/>
    <mergeCell ref="G22:J22"/>
    <mergeCell ref="K22:O22"/>
    <mergeCell ref="P22:P23"/>
    <mergeCell ref="A101:A102"/>
    <mergeCell ref="G101:J101"/>
    <mergeCell ref="K101:O101"/>
    <mergeCell ref="P101:P102"/>
    <mergeCell ref="A36:A37"/>
    <mergeCell ref="G36:J36"/>
    <mergeCell ref="K36:O36"/>
    <mergeCell ref="P36:P37"/>
    <mergeCell ref="A48:A49"/>
    <mergeCell ref="G48:J48"/>
    <mergeCell ref="K48:O48"/>
    <mergeCell ref="P48:P49"/>
    <mergeCell ref="A62:A63"/>
    <mergeCell ref="G62:J62"/>
    <mergeCell ref="K62:O62"/>
    <mergeCell ref="P62:P63"/>
    <mergeCell ref="A74:A75"/>
    <mergeCell ref="G74:J74"/>
    <mergeCell ref="K74:O74"/>
    <mergeCell ref="P74:P75"/>
    <mergeCell ref="A138:A139"/>
    <mergeCell ref="G138:J138"/>
    <mergeCell ref="K138:O138"/>
    <mergeCell ref="P138:P139"/>
    <mergeCell ref="A87:A88"/>
    <mergeCell ref="G87:J87"/>
    <mergeCell ref="K87:O87"/>
    <mergeCell ref="P87:P88"/>
    <mergeCell ref="A113:A114"/>
    <mergeCell ref="G113:J113"/>
    <mergeCell ref="K113:O113"/>
    <mergeCell ref="P113:P114"/>
    <mergeCell ref="A124:A125"/>
    <mergeCell ref="G124:J124"/>
    <mergeCell ref="K124:O124"/>
    <mergeCell ref="P124:P125"/>
  </mergeCells>
  <pageMargins left="0.70866141732283472" right="0.70866141732283472" top="0.74803149606299213" bottom="0.74803149606299213" header="0.31496062992125984" footer="0.31496062992125984"/>
  <pageSetup paperSize="9" scale="30" fitToHeight="0" orientation="landscape" r:id="rId1"/>
  <rowBreaks count="3" manualBreakCount="3">
    <brk id="44" max="15" man="1"/>
    <brk id="82" max="15" man="1"/>
    <brk id="12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6"/>
  <sheetViews>
    <sheetView view="pageBreakPreview" topLeftCell="A110" zoomScale="40" zoomScaleNormal="66" zoomScaleSheetLayoutView="40" workbookViewId="0">
      <selection activeCell="B124" sqref="B124"/>
    </sheetView>
  </sheetViews>
  <sheetFormatPr defaultRowHeight="33" x14ac:dyDescent="0.2"/>
  <cols>
    <col min="1" max="1" width="63.28515625" style="51" customWidth="1"/>
    <col min="2" max="2" width="23.140625" style="20" customWidth="1"/>
    <col min="3" max="4" width="23.140625" style="51" customWidth="1"/>
    <col min="5" max="5" width="28.140625" style="51" customWidth="1"/>
    <col min="6" max="6" width="34.5703125" style="51" customWidth="1"/>
    <col min="7" max="9" width="11.7109375" style="51" customWidth="1"/>
    <col min="10" max="15" width="18.7109375" style="51" customWidth="1"/>
    <col min="16" max="16" width="15.42578125" style="20" customWidth="1"/>
    <col min="17" max="246" width="8.85546875" style="41"/>
    <col min="247" max="247" width="11.42578125" style="41" customWidth="1"/>
    <col min="248" max="248" width="58.7109375" style="41" customWidth="1"/>
    <col min="249" max="249" width="17.28515625" style="41" customWidth="1"/>
    <col min="250" max="250" width="19.28515625" style="41" customWidth="1"/>
    <col min="251" max="502" width="8.85546875" style="41"/>
    <col min="503" max="503" width="11.42578125" style="41" customWidth="1"/>
    <col min="504" max="504" width="58.7109375" style="41" customWidth="1"/>
    <col min="505" max="505" width="17.28515625" style="41" customWidth="1"/>
    <col min="506" max="506" width="19.28515625" style="41" customWidth="1"/>
    <col min="507" max="758" width="8.85546875" style="41"/>
    <col min="759" max="759" width="11.42578125" style="41" customWidth="1"/>
    <col min="760" max="760" width="58.7109375" style="41" customWidth="1"/>
    <col min="761" max="761" width="17.28515625" style="41" customWidth="1"/>
    <col min="762" max="762" width="19.28515625" style="41" customWidth="1"/>
    <col min="763" max="1014" width="8.85546875" style="41"/>
    <col min="1015" max="1015" width="11.42578125" style="41" customWidth="1"/>
    <col min="1016" max="1016" width="58.7109375" style="41" customWidth="1"/>
    <col min="1017" max="1017" width="17.28515625" style="41" customWidth="1"/>
    <col min="1018" max="1018" width="19.28515625" style="41" customWidth="1"/>
    <col min="1019" max="1270" width="8.85546875" style="41"/>
    <col min="1271" max="1271" width="11.42578125" style="41" customWidth="1"/>
    <col min="1272" max="1272" width="58.7109375" style="41" customWidth="1"/>
    <col min="1273" max="1273" width="17.28515625" style="41" customWidth="1"/>
    <col min="1274" max="1274" width="19.28515625" style="41" customWidth="1"/>
    <col min="1275" max="1526" width="8.85546875" style="41"/>
    <col min="1527" max="1527" width="11.42578125" style="41" customWidth="1"/>
    <col min="1528" max="1528" width="58.7109375" style="41" customWidth="1"/>
    <col min="1529" max="1529" width="17.28515625" style="41" customWidth="1"/>
    <col min="1530" max="1530" width="19.28515625" style="41" customWidth="1"/>
    <col min="1531" max="1782" width="8.85546875" style="41"/>
    <col min="1783" max="1783" width="11.42578125" style="41" customWidth="1"/>
    <col min="1784" max="1784" width="58.7109375" style="41" customWidth="1"/>
    <col min="1785" max="1785" width="17.28515625" style="41" customWidth="1"/>
    <col min="1786" max="1786" width="19.28515625" style="41" customWidth="1"/>
    <col min="1787" max="2038" width="8.85546875" style="41"/>
    <col min="2039" max="2039" width="11.42578125" style="41" customWidth="1"/>
    <col min="2040" max="2040" width="58.7109375" style="41" customWidth="1"/>
    <col min="2041" max="2041" width="17.28515625" style="41" customWidth="1"/>
    <col min="2042" max="2042" width="19.28515625" style="41" customWidth="1"/>
    <col min="2043" max="2294" width="8.85546875" style="41"/>
    <col min="2295" max="2295" width="11.42578125" style="41" customWidth="1"/>
    <col min="2296" max="2296" width="58.7109375" style="41" customWidth="1"/>
    <col min="2297" max="2297" width="17.28515625" style="41" customWidth="1"/>
    <col min="2298" max="2298" width="19.28515625" style="41" customWidth="1"/>
    <col min="2299" max="2550" width="8.85546875" style="41"/>
    <col min="2551" max="2551" width="11.42578125" style="41" customWidth="1"/>
    <col min="2552" max="2552" width="58.7109375" style="41" customWidth="1"/>
    <col min="2553" max="2553" width="17.28515625" style="41" customWidth="1"/>
    <col min="2554" max="2554" width="19.28515625" style="41" customWidth="1"/>
    <col min="2555" max="2806" width="8.85546875" style="41"/>
    <col min="2807" max="2807" width="11.42578125" style="41" customWidth="1"/>
    <col min="2808" max="2808" width="58.7109375" style="41" customWidth="1"/>
    <col min="2809" max="2809" width="17.28515625" style="41" customWidth="1"/>
    <col min="2810" max="2810" width="19.28515625" style="41" customWidth="1"/>
    <col min="2811" max="3062" width="8.85546875" style="41"/>
    <col min="3063" max="3063" width="11.42578125" style="41" customWidth="1"/>
    <col min="3064" max="3064" width="58.7109375" style="41" customWidth="1"/>
    <col min="3065" max="3065" width="17.28515625" style="41" customWidth="1"/>
    <col min="3066" max="3066" width="19.28515625" style="41" customWidth="1"/>
    <col min="3067" max="3318" width="8.85546875" style="41"/>
    <col min="3319" max="3319" width="11.42578125" style="41" customWidth="1"/>
    <col min="3320" max="3320" width="58.7109375" style="41" customWidth="1"/>
    <col min="3321" max="3321" width="17.28515625" style="41" customWidth="1"/>
    <col min="3322" max="3322" width="19.28515625" style="41" customWidth="1"/>
    <col min="3323" max="3574" width="8.85546875" style="41"/>
    <col min="3575" max="3575" width="11.42578125" style="41" customWidth="1"/>
    <col min="3576" max="3576" width="58.7109375" style="41" customWidth="1"/>
    <col min="3577" max="3577" width="17.28515625" style="41" customWidth="1"/>
    <col min="3578" max="3578" width="19.28515625" style="41" customWidth="1"/>
    <col min="3579" max="3830" width="8.85546875" style="41"/>
    <col min="3831" max="3831" width="11.42578125" style="41" customWidth="1"/>
    <col min="3832" max="3832" width="58.7109375" style="41" customWidth="1"/>
    <col min="3833" max="3833" width="17.28515625" style="41" customWidth="1"/>
    <col min="3834" max="3834" width="19.28515625" style="41" customWidth="1"/>
    <col min="3835" max="4086" width="8.85546875" style="41"/>
    <col min="4087" max="4087" width="11.42578125" style="41" customWidth="1"/>
    <col min="4088" max="4088" width="58.7109375" style="41" customWidth="1"/>
    <col min="4089" max="4089" width="17.28515625" style="41" customWidth="1"/>
    <col min="4090" max="4090" width="19.28515625" style="41" customWidth="1"/>
    <col min="4091" max="4342" width="8.85546875" style="41"/>
    <col min="4343" max="4343" width="11.42578125" style="41" customWidth="1"/>
    <col min="4344" max="4344" width="58.7109375" style="41" customWidth="1"/>
    <col min="4345" max="4345" width="17.28515625" style="41" customWidth="1"/>
    <col min="4346" max="4346" width="19.28515625" style="41" customWidth="1"/>
    <col min="4347" max="4598" width="8.85546875" style="41"/>
    <col min="4599" max="4599" width="11.42578125" style="41" customWidth="1"/>
    <col min="4600" max="4600" width="58.7109375" style="41" customWidth="1"/>
    <col min="4601" max="4601" width="17.28515625" style="41" customWidth="1"/>
    <col min="4602" max="4602" width="19.28515625" style="41" customWidth="1"/>
    <col min="4603" max="4854" width="8.85546875" style="41"/>
    <col min="4855" max="4855" width="11.42578125" style="41" customWidth="1"/>
    <col min="4856" max="4856" width="58.7109375" style="41" customWidth="1"/>
    <col min="4857" max="4857" width="17.28515625" style="41" customWidth="1"/>
    <col min="4858" max="4858" width="19.28515625" style="41" customWidth="1"/>
    <col min="4859" max="5110" width="8.85546875" style="41"/>
    <col min="5111" max="5111" width="11.42578125" style="41" customWidth="1"/>
    <col min="5112" max="5112" width="58.7109375" style="41" customWidth="1"/>
    <col min="5113" max="5113" width="17.28515625" style="41" customWidth="1"/>
    <col min="5114" max="5114" width="19.28515625" style="41" customWidth="1"/>
    <col min="5115" max="5366" width="8.85546875" style="41"/>
    <col min="5367" max="5367" width="11.42578125" style="41" customWidth="1"/>
    <col min="5368" max="5368" width="58.7109375" style="41" customWidth="1"/>
    <col min="5369" max="5369" width="17.28515625" style="41" customWidth="1"/>
    <col min="5370" max="5370" width="19.28515625" style="41" customWidth="1"/>
    <col min="5371" max="5622" width="8.85546875" style="41"/>
    <col min="5623" max="5623" width="11.42578125" style="41" customWidth="1"/>
    <col min="5624" max="5624" width="58.7109375" style="41" customWidth="1"/>
    <col min="5625" max="5625" width="17.28515625" style="41" customWidth="1"/>
    <col min="5626" max="5626" width="19.28515625" style="41" customWidth="1"/>
    <col min="5627" max="5878" width="8.85546875" style="41"/>
    <col min="5879" max="5879" width="11.42578125" style="41" customWidth="1"/>
    <col min="5880" max="5880" width="58.7109375" style="41" customWidth="1"/>
    <col min="5881" max="5881" width="17.28515625" style="41" customWidth="1"/>
    <col min="5882" max="5882" width="19.28515625" style="41" customWidth="1"/>
    <col min="5883" max="6134" width="8.85546875" style="41"/>
    <col min="6135" max="6135" width="11.42578125" style="41" customWidth="1"/>
    <col min="6136" max="6136" width="58.7109375" style="41" customWidth="1"/>
    <col min="6137" max="6137" width="17.28515625" style="41" customWidth="1"/>
    <col min="6138" max="6138" width="19.28515625" style="41" customWidth="1"/>
    <col min="6139" max="6390" width="8.85546875" style="41"/>
    <col min="6391" max="6391" width="11.42578125" style="41" customWidth="1"/>
    <col min="6392" max="6392" width="58.7109375" style="41" customWidth="1"/>
    <col min="6393" max="6393" width="17.28515625" style="41" customWidth="1"/>
    <col min="6394" max="6394" width="19.28515625" style="41" customWidth="1"/>
    <col min="6395" max="6646" width="8.85546875" style="41"/>
    <col min="6647" max="6647" width="11.42578125" style="41" customWidth="1"/>
    <col min="6648" max="6648" width="58.7109375" style="41" customWidth="1"/>
    <col min="6649" max="6649" width="17.28515625" style="41" customWidth="1"/>
    <col min="6650" max="6650" width="19.28515625" style="41" customWidth="1"/>
    <col min="6651" max="6902" width="8.85546875" style="41"/>
    <col min="6903" max="6903" width="11.42578125" style="41" customWidth="1"/>
    <col min="6904" max="6904" width="58.7109375" style="41" customWidth="1"/>
    <col min="6905" max="6905" width="17.28515625" style="41" customWidth="1"/>
    <col min="6906" max="6906" width="19.28515625" style="41" customWidth="1"/>
    <col min="6907" max="7158" width="8.85546875" style="41"/>
    <col min="7159" max="7159" width="11.42578125" style="41" customWidth="1"/>
    <col min="7160" max="7160" width="58.7109375" style="41" customWidth="1"/>
    <col min="7161" max="7161" width="17.28515625" style="41" customWidth="1"/>
    <col min="7162" max="7162" width="19.28515625" style="41" customWidth="1"/>
    <col min="7163" max="7414" width="8.85546875" style="41"/>
    <col min="7415" max="7415" width="11.42578125" style="41" customWidth="1"/>
    <col min="7416" max="7416" width="58.7109375" style="41" customWidth="1"/>
    <col min="7417" max="7417" width="17.28515625" style="41" customWidth="1"/>
    <col min="7418" max="7418" width="19.28515625" style="41" customWidth="1"/>
    <col min="7419" max="7670" width="8.85546875" style="41"/>
    <col min="7671" max="7671" width="11.42578125" style="41" customWidth="1"/>
    <col min="7672" max="7672" width="58.7109375" style="41" customWidth="1"/>
    <col min="7673" max="7673" width="17.28515625" style="41" customWidth="1"/>
    <col min="7674" max="7674" width="19.28515625" style="41" customWidth="1"/>
    <col min="7675" max="7926" width="8.85546875" style="41"/>
    <col min="7927" max="7927" width="11.42578125" style="41" customWidth="1"/>
    <col min="7928" max="7928" width="58.7109375" style="41" customWidth="1"/>
    <col min="7929" max="7929" width="17.28515625" style="41" customWidth="1"/>
    <col min="7930" max="7930" width="19.28515625" style="41" customWidth="1"/>
    <col min="7931" max="8182" width="8.85546875" style="41"/>
    <col min="8183" max="8183" width="11.42578125" style="41" customWidth="1"/>
    <col min="8184" max="8184" width="58.7109375" style="41" customWidth="1"/>
    <col min="8185" max="8185" width="17.28515625" style="41" customWidth="1"/>
    <col min="8186" max="8186" width="19.28515625" style="41" customWidth="1"/>
    <col min="8187" max="8438" width="8.85546875" style="41"/>
    <col min="8439" max="8439" width="11.42578125" style="41" customWidth="1"/>
    <col min="8440" max="8440" width="58.7109375" style="41" customWidth="1"/>
    <col min="8441" max="8441" width="17.28515625" style="41" customWidth="1"/>
    <col min="8442" max="8442" width="19.28515625" style="41" customWidth="1"/>
    <col min="8443" max="8694" width="8.85546875" style="41"/>
    <col min="8695" max="8695" width="11.42578125" style="41" customWidth="1"/>
    <col min="8696" max="8696" width="58.7109375" style="41" customWidth="1"/>
    <col min="8697" max="8697" width="17.28515625" style="41" customWidth="1"/>
    <col min="8698" max="8698" width="19.28515625" style="41" customWidth="1"/>
    <col min="8699" max="8950" width="8.85546875" style="41"/>
    <col min="8951" max="8951" width="11.42578125" style="41" customWidth="1"/>
    <col min="8952" max="8952" width="58.7109375" style="41" customWidth="1"/>
    <col min="8953" max="8953" width="17.28515625" style="41" customWidth="1"/>
    <col min="8954" max="8954" width="19.28515625" style="41" customWidth="1"/>
    <col min="8955" max="9206" width="8.85546875" style="41"/>
    <col min="9207" max="9207" width="11.42578125" style="41" customWidth="1"/>
    <col min="9208" max="9208" width="58.7109375" style="41" customWidth="1"/>
    <col min="9209" max="9209" width="17.28515625" style="41" customWidth="1"/>
    <col min="9210" max="9210" width="19.28515625" style="41" customWidth="1"/>
    <col min="9211" max="9462" width="8.85546875" style="41"/>
    <col min="9463" max="9463" width="11.42578125" style="41" customWidth="1"/>
    <col min="9464" max="9464" width="58.7109375" style="41" customWidth="1"/>
    <col min="9465" max="9465" width="17.28515625" style="41" customWidth="1"/>
    <col min="9466" max="9466" width="19.28515625" style="41" customWidth="1"/>
    <col min="9467" max="9718" width="8.85546875" style="41"/>
    <col min="9719" max="9719" width="11.42578125" style="41" customWidth="1"/>
    <col min="9720" max="9720" width="58.7109375" style="41" customWidth="1"/>
    <col min="9721" max="9721" width="17.28515625" style="41" customWidth="1"/>
    <col min="9722" max="9722" width="19.28515625" style="41" customWidth="1"/>
    <col min="9723" max="9974" width="8.85546875" style="41"/>
    <col min="9975" max="9975" width="11.42578125" style="41" customWidth="1"/>
    <col min="9976" max="9976" width="58.7109375" style="41" customWidth="1"/>
    <col min="9977" max="9977" width="17.28515625" style="41" customWidth="1"/>
    <col min="9978" max="9978" width="19.28515625" style="41" customWidth="1"/>
    <col min="9979" max="10230" width="8.85546875" style="41"/>
    <col min="10231" max="10231" width="11.42578125" style="41" customWidth="1"/>
    <col min="10232" max="10232" width="58.7109375" style="41" customWidth="1"/>
    <col min="10233" max="10233" width="17.28515625" style="41" customWidth="1"/>
    <col min="10234" max="10234" width="19.28515625" style="41" customWidth="1"/>
    <col min="10235" max="10486" width="8.85546875" style="41"/>
    <col min="10487" max="10487" width="11.42578125" style="41" customWidth="1"/>
    <col min="10488" max="10488" width="58.7109375" style="41" customWidth="1"/>
    <col min="10489" max="10489" width="17.28515625" style="41" customWidth="1"/>
    <col min="10490" max="10490" width="19.28515625" style="41" customWidth="1"/>
    <col min="10491" max="10742" width="8.85546875" style="41"/>
    <col min="10743" max="10743" width="11.42578125" style="41" customWidth="1"/>
    <col min="10744" max="10744" width="58.7109375" style="41" customWidth="1"/>
    <col min="10745" max="10745" width="17.28515625" style="41" customWidth="1"/>
    <col min="10746" max="10746" width="19.28515625" style="41" customWidth="1"/>
    <col min="10747" max="10998" width="8.85546875" style="41"/>
    <col min="10999" max="10999" width="11.42578125" style="41" customWidth="1"/>
    <col min="11000" max="11000" width="58.7109375" style="41" customWidth="1"/>
    <col min="11001" max="11001" width="17.28515625" style="41" customWidth="1"/>
    <col min="11002" max="11002" width="19.28515625" style="41" customWidth="1"/>
    <col min="11003" max="11254" width="8.85546875" style="41"/>
    <col min="11255" max="11255" width="11.42578125" style="41" customWidth="1"/>
    <col min="11256" max="11256" width="58.7109375" style="41" customWidth="1"/>
    <col min="11257" max="11257" width="17.28515625" style="41" customWidth="1"/>
    <col min="11258" max="11258" width="19.28515625" style="41" customWidth="1"/>
    <col min="11259" max="11510" width="8.85546875" style="41"/>
    <col min="11511" max="11511" width="11.42578125" style="41" customWidth="1"/>
    <col min="11512" max="11512" width="58.7109375" style="41" customWidth="1"/>
    <col min="11513" max="11513" width="17.28515625" style="41" customWidth="1"/>
    <col min="11514" max="11514" width="19.28515625" style="41" customWidth="1"/>
    <col min="11515" max="11766" width="8.85546875" style="41"/>
    <col min="11767" max="11767" width="11.42578125" style="41" customWidth="1"/>
    <col min="11768" max="11768" width="58.7109375" style="41" customWidth="1"/>
    <col min="11769" max="11769" width="17.28515625" style="41" customWidth="1"/>
    <col min="11770" max="11770" width="19.28515625" style="41" customWidth="1"/>
    <col min="11771" max="12022" width="8.85546875" style="41"/>
    <col min="12023" max="12023" width="11.42578125" style="41" customWidth="1"/>
    <col min="12024" max="12024" width="58.7109375" style="41" customWidth="1"/>
    <col min="12025" max="12025" width="17.28515625" style="41" customWidth="1"/>
    <col min="12026" max="12026" width="19.28515625" style="41" customWidth="1"/>
    <col min="12027" max="12278" width="8.85546875" style="41"/>
    <col min="12279" max="12279" width="11.42578125" style="41" customWidth="1"/>
    <col min="12280" max="12280" width="58.7109375" style="41" customWidth="1"/>
    <col min="12281" max="12281" width="17.28515625" style="41" customWidth="1"/>
    <col min="12282" max="12282" width="19.28515625" style="41" customWidth="1"/>
    <col min="12283" max="12534" width="8.85546875" style="41"/>
    <col min="12535" max="12535" width="11.42578125" style="41" customWidth="1"/>
    <col min="12536" max="12536" width="58.7109375" style="41" customWidth="1"/>
    <col min="12537" max="12537" width="17.28515625" style="41" customWidth="1"/>
    <col min="12538" max="12538" width="19.28515625" style="41" customWidth="1"/>
    <col min="12539" max="12790" width="8.85546875" style="41"/>
    <col min="12791" max="12791" width="11.42578125" style="41" customWidth="1"/>
    <col min="12792" max="12792" width="58.7109375" style="41" customWidth="1"/>
    <col min="12793" max="12793" width="17.28515625" style="41" customWidth="1"/>
    <col min="12794" max="12794" width="19.28515625" style="41" customWidth="1"/>
    <col min="12795" max="13046" width="8.85546875" style="41"/>
    <col min="13047" max="13047" width="11.42578125" style="41" customWidth="1"/>
    <col min="13048" max="13048" width="58.7109375" style="41" customWidth="1"/>
    <col min="13049" max="13049" width="17.28515625" style="41" customWidth="1"/>
    <col min="13050" max="13050" width="19.28515625" style="41" customWidth="1"/>
    <col min="13051" max="13302" width="8.85546875" style="41"/>
    <col min="13303" max="13303" width="11.42578125" style="41" customWidth="1"/>
    <col min="13304" max="13304" width="58.7109375" style="41" customWidth="1"/>
    <col min="13305" max="13305" width="17.28515625" style="41" customWidth="1"/>
    <col min="13306" max="13306" width="19.28515625" style="41" customWidth="1"/>
    <col min="13307" max="13558" width="8.85546875" style="41"/>
    <col min="13559" max="13559" width="11.42578125" style="41" customWidth="1"/>
    <col min="13560" max="13560" width="58.7109375" style="41" customWidth="1"/>
    <col min="13561" max="13561" width="17.28515625" style="41" customWidth="1"/>
    <col min="13562" max="13562" width="19.28515625" style="41" customWidth="1"/>
    <col min="13563" max="13814" width="8.85546875" style="41"/>
    <col min="13815" max="13815" width="11.42578125" style="41" customWidth="1"/>
    <col min="13816" max="13816" width="58.7109375" style="41" customWidth="1"/>
    <col min="13817" max="13817" width="17.28515625" style="41" customWidth="1"/>
    <col min="13818" max="13818" width="19.28515625" style="41" customWidth="1"/>
    <col min="13819" max="14070" width="8.85546875" style="41"/>
    <col min="14071" max="14071" width="11.42578125" style="41" customWidth="1"/>
    <col min="14072" max="14072" width="58.7109375" style="41" customWidth="1"/>
    <col min="14073" max="14073" width="17.28515625" style="41" customWidth="1"/>
    <col min="14074" max="14074" width="19.28515625" style="41" customWidth="1"/>
    <col min="14075" max="14326" width="8.85546875" style="41"/>
    <col min="14327" max="14327" width="11.42578125" style="41" customWidth="1"/>
    <col min="14328" max="14328" width="58.7109375" style="41" customWidth="1"/>
    <col min="14329" max="14329" width="17.28515625" style="41" customWidth="1"/>
    <col min="14330" max="14330" width="19.28515625" style="41" customWidth="1"/>
    <col min="14331" max="14582" width="8.85546875" style="41"/>
    <col min="14583" max="14583" width="11.42578125" style="41" customWidth="1"/>
    <col min="14584" max="14584" width="58.7109375" style="41" customWidth="1"/>
    <col min="14585" max="14585" width="17.28515625" style="41" customWidth="1"/>
    <col min="14586" max="14586" width="19.28515625" style="41" customWidth="1"/>
    <col min="14587" max="14838" width="8.85546875" style="41"/>
    <col min="14839" max="14839" width="11.42578125" style="41" customWidth="1"/>
    <col min="14840" max="14840" width="58.7109375" style="41" customWidth="1"/>
    <col min="14841" max="14841" width="17.28515625" style="41" customWidth="1"/>
    <col min="14842" max="14842" width="19.28515625" style="41" customWidth="1"/>
    <col min="14843" max="15094" width="8.85546875" style="41"/>
    <col min="15095" max="15095" width="11.42578125" style="41" customWidth="1"/>
    <col min="15096" max="15096" width="58.7109375" style="41" customWidth="1"/>
    <col min="15097" max="15097" width="17.28515625" style="41" customWidth="1"/>
    <col min="15098" max="15098" width="19.28515625" style="41" customWidth="1"/>
    <col min="15099" max="15350" width="8.85546875" style="41"/>
    <col min="15351" max="15351" width="11.42578125" style="41" customWidth="1"/>
    <col min="15352" max="15352" width="58.7109375" style="41" customWidth="1"/>
    <col min="15353" max="15353" width="17.28515625" style="41" customWidth="1"/>
    <col min="15354" max="15354" width="19.28515625" style="41" customWidth="1"/>
    <col min="15355" max="15606" width="8.85546875" style="41"/>
    <col min="15607" max="15607" width="11.42578125" style="41" customWidth="1"/>
    <col min="15608" max="15608" width="58.7109375" style="41" customWidth="1"/>
    <col min="15609" max="15609" width="17.28515625" style="41" customWidth="1"/>
    <col min="15610" max="15610" width="19.28515625" style="41" customWidth="1"/>
    <col min="15611" max="15862" width="8.85546875" style="41"/>
    <col min="15863" max="15863" width="11.42578125" style="41" customWidth="1"/>
    <col min="15864" max="15864" width="58.7109375" style="41" customWidth="1"/>
    <col min="15865" max="15865" width="17.28515625" style="41" customWidth="1"/>
    <col min="15866" max="15866" width="19.28515625" style="41" customWidth="1"/>
    <col min="15867" max="16118" width="8.85546875" style="41"/>
    <col min="16119" max="16119" width="11.42578125" style="41" customWidth="1"/>
    <col min="16120" max="16120" width="58.7109375" style="41" customWidth="1"/>
    <col min="16121" max="16121" width="17.28515625" style="41" customWidth="1"/>
    <col min="16122" max="16122" width="19.28515625" style="41" customWidth="1"/>
    <col min="16123" max="16384" width="8.85546875" style="41"/>
  </cols>
  <sheetData>
    <row r="1" spans="1:27" ht="33.75" x14ac:dyDescent="0.2">
      <c r="A1" s="50"/>
      <c r="B1" s="50"/>
      <c r="C1" s="50"/>
      <c r="D1" s="50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19"/>
    </row>
    <row r="2" spans="1:27" ht="33.75" x14ac:dyDescent="0.2">
      <c r="A2" s="50"/>
      <c r="B2" s="50"/>
      <c r="C2" s="50"/>
      <c r="D2" s="50"/>
      <c r="E2" s="47"/>
      <c r="F2" s="47"/>
      <c r="G2" s="47"/>
      <c r="H2" s="47"/>
      <c r="I2" s="47"/>
      <c r="J2" s="47"/>
      <c r="K2" s="47"/>
      <c r="L2" s="123"/>
      <c r="M2" s="47"/>
      <c r="N2" s="47"/>
      <c r="O2" s="47"/>
      <c r="P2" s="19"/>
    </row>
    <row r="3" spans="1:27" ht="33.75" x14ac:dyDescent="0.2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60"/>
    </row>
    <row r="4" spans="1:27" x14ac:dyDescent="0.2">
      <c r="A4" s="124"/>
      <c r="B4" s="125"/>
      <c r="C4" s="19"/>
      <c r="D4" s="19"/>
      <c r="E4" s="19"/>
      <c r="F4" s="7"/>
      <c r="L4" s="134" t="s">
        <v>37</v>
      </c>
      <c r="M4" s="134"/>
      <c r="N4" s="134"/>
      <c r="O4" s="134"/>
      <c r="P4" s="134"/>
    </row>
    <row r="5" spans="1:27" x14ac:dyDescent="0.2">
      <c r="A5" s="124"/>
      <c r="B5" s="125"/>
      <c r="C5" s="19"/>
      <c r="D5" s="19"/>
      <c r="E5" s="19"/>
      <c r="F5" s="7"/>
      <c r="L5" s="134" t="s">
        <v>60</v>
      </c>
      <c r="M5" s="134"/>
      <c r="N5" s="134"/>
      <c r="O5" s="134"/>
      <c r="P5" s="134"/>
    </row>
    <row r="6" spans="1:27" x14ac:dyDescent="0.2">
      <c r="A6" s="124"/>
      <c r="B6" s="125"/>
      <c r="C6" s="19"/>
      <c r="D6" s="19"/>
      <c r="E6" s="47"/>
      <c r="F6" s="47"/>
      <c r="G6" s="47"/>
      <c r="H6" s="47"/>
      <c r="I6" s="47"/>
      <c r="J6" s="47"/>
      <c r="K6" s="47"/>
      <c r="L6" s="134" t="s">
        <v>38</v>
      </c>
      <c r="M6" s="134"/>
      <c r="N6" s="134"/>
      <c r="O6" s="134"/>
      <c r="P6" s="134"/>
    </row>
    <row r="7" spans="1:27" x14ac:dyDescent="0.2">
      <c r="A7" s="124"/>
      <c r="B7" s="125"/>
      <c r="C7" s="19"/>
      <c r="D7" s="19"/>
      <c r="E7" s="47"/>
      <c r="F7" s="47"/>
      <c r="G7" s="47"/>
      <c r="H7" s="47"/>
      <c r="I7" s="47"/>
      <c r="J7" s="47"/>
      <c r="K7" s="47"/>
      <c r="L7" s="19"/>
      <c r="M7" s="47"/>
      <c r="N7" s="47"/>
      <c r="O7" s="47"/>
      <c r="P7" s="19"/>
    </row>
    <row r="8" spans="1:27" x14ac:dyDescent="0.2">
      <c r="A8" s="124"/>
      <c r="B8" s="125"/>
      <c r="C8" s="19"/>
      <c r="D8" s="19"/>
      <c r="E8" s="47"/>
      <c r="F8" s="47"/>
      <c r="G8" s="47"/>
      <c r="H8" s="47"/>
      <c r="I8" s="47"/>
      <c r="J8" s="47"/>
      <c r="K8" s="47"/>
      <c r="L8" s="19"/>
      <c r="M8" s="47"/>
      <c r="N8" s="47"/>
      <c r="O8" s="47"/>
      <c r="P8" s="19"/>
    </row>
    <row r="9" spans="1:27" x14ac:dyDescent="0.2">
      <c r="A9" s="124"/>
      <c r="B9" s="125"/>
      <c r="C9" s="19"/>
      <c r="D9" s="19"/>
      <c r="E9" s="47"/>
      <c r="F9" s="47"/>
      <c r="G9" s="47"/>
      <c r="H9" s="47"/>
      <c r="I9" s="47"/>
      <c r="J9" s="47"/>
      <c r="K9" s="47"/>
      <c r="L9" s="134" t="s">
        <v>61</v>
      </c>
      <c r="M9" s="134"/>
      <c r="N9" s="134"/>
      <c r="O9" s="134"/>
      <c r="P9" s="134"/>
    </row>
    <row r="10" spans="1:27" x14ac:dyDescent="0.2">
      <c r="A10" s="124"/>
      <c r="B10" s="125"/>
      <c r="C10" s="19"/>
      <c r="D10" s="19"/>
      <c r="E10" s="47"/>
      <c r="F10" s="47"/>
      <c r="G10" s="47"/>
      <c r="H10" s="47"/>
      <c r="I10" s="47"/>
      <c r="J10" s="47"/>
      <c r="K10" s="47"/>
      <c r="L10" s="134" t="s">
        <v>39</v>
      </c>
      <c r="M10" s="134"/>
      <c r="N10" s="134"/>
      <c r="O10" s="134"/>
      <c r="P10" s="134"/>
    </row>
    <row r="11" spans="1:27" x14ac:dyDescent="0.2">
      <c r="A11" s="124"/>
      <c r="B11" s="125"/>
      <c r="C11" s="19"/>
      <c r="D11" s="19"/>
      <c r="E11" s="48"/>
      <c r="F11" s="7"/>
      <c r="L11" s="135" t="s">
        <v>40</v>
      </c>
      <c r="M11" s="135"/>
      <c r="N11" s="135"/>
      <c r="O11" s="135"/>
      <c r="P11" s="135"/>
    </row>
    <row r="12" spans="1:27" x14ac:dyDescent="0.2">
      <c r="A12" s="48"/>
      <c r="B12" s="49"/>
      <c r="C12" s="19"/>
      <c r="D12" s="19"/>
      <c r="E12" s="19"/>
      <c r="F12" s="7"/>
    </row>
    <row r="13" spans="1:27" x14ac:dyDescent="0.2">
      <c r="A13" s="136" t="s">
        <v>41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</row>
    <row r="14" spans="1:27" x14ac:dyDescent="0.2">
      <c r="A14" s="136" t="s">
        <v>46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</row>
    <row r="15" spans="1:27" x14ac:dyDescent="0.2">
      <c r="A15" s="136" t="s">
        <v>44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</row>
    <row r="16" spans="1:27" ht="27.75" x14ac:dyDescent="0.25">
      <c r="A16"/>
      <c r="B16"/>
      <c r="C16" s="28"/>
      <c r="D16"/>
      <c r="E16"/>
      <c r="F16"/>
      <c r="G16"/>
      <c r="H16"/>
      <c r="I16"/>
      <c r="J16"/>
      <c r="K16"/>
      <c r="L16"/>
      <c r="M16"/>
      <c r="N16"/>
      <c r="O16"/>
      <c r="P16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</row>
    <row r="17" spans="1:27" x14ac:dyDescent="0.45">
      <c r="A17" s="65" t="s">
        <v>51</v>
      </c>
      <c r="B17" s="66"/>
      <c r="C17" s="67"/>
      <c r="D17" s="67"/>
      <c r="E17" s="67"/>
      <c r="F17" s="67"/>
      <c r="G17" s="68"/>
      <c r="H17" s="68"/>
      <c r="I17" s="68"/>
      <c r="J17" s="68"/>
      <c r="K17" s="68"/>
      <c r="L17" s="68"/>
      <c r="M17" s="68"/>
      <c r="N17" s="68"/>
      <c r="O17" s="68"/>
      <c r="P17" s="65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</row>
    <row r="18" spans="1:27" ht="45" customHeight="1" x14ac:dyDescent="0.45">
      <c r="A18" s="69" t="s">
        <v>0</v>
      </c>
      <c r="B18" s="66"/>
      <c r="C18" s="67"/>
      <c r="D18" s="67"/>
      <c r="E18" s="67"/>
      <c r="F18" s="67"/>
      <c r="G18" s="68"/>
      <c r="H18" s="68"/>
      <c r="I18" s="68"/>
      <c r="J18" s="68"/>
      <c r="K18" s="68"/>
      <c r="L18" s="68"/>
      <c r="M18" s="68"/>
      <c r="N18" s="68"/>
      <c r="O18" s="68"/>
      <c r="P18" s="70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3"/>
    </row>
    <row r="19" spans="1:27" ht="84.6" customHeight="1" x14ac:dyDescent="0.2">
      <c r="A19" s="71"/>
      <c r="B19" s="72"/>
      <c r="C19" s="73"/>
      <c r="D19" s="73"/>
      <c r="E19" s="73"/>
      <c r="F19" s="73"/>
      <c r="G19" s="68"/>
      <c r="H19" s="68"/>
      <c r="I19" s="68"/>
      <c r="J19" s="68"/>
      <c r="K19" s="68"/>
      <c r="L19" s="68"/>
      <c r="M19" s="68"/>
      <c r="N19" s="68"/>
      <c r="O19" s="68"/>
      <c r="P19" s="74"/>
    </row>
    <row r="20" spans="1:27" ht="54" customHeight="1" x14ac:dyDescent="0.45">
      <c r="A20" s="69" t="s">
        <v>1</v>
      </c>
      <c r="B20" s="66"/>
      <c r="C20" s="67"/>
      <c r="D20" s="67"/>
      <c r="E20" s="67"/>
      <c r="F20" s="67"/>
      <c r="G20" s="68"/>
      <c r="H20" s="68"/>
      <c r="I20" s="68"/>
      <c r="J20" s="68"/>
      <c r="K20" s="68"/>
      <c r="L20" s="68"/>
      <c r="M20" s="68"/>
      <c r="N20" s="68"/>
      <c r="O20" s="68"/>
      <c r="P20" s="69"/>
    </row>
    <row r="21" spans="1:27" ht="39.75" customHeight="1" x14ac:dyDescent="0.2">
      <c r="A21" s="129" t="s">
        <v>2</v>
      </c>
      <c r="B21" s="128" t="s">
        <v>3</v>
      </c>
      <c r="C21" s="76" t="s">
        <v>4</v>
      </c>
      <c r="D21" s="76" t="s">
        <v>5</v>
      </c>
      <c r="E21" s="76" t="s">
        <v>6</v>
      </c>
      <c r="F21" s="76" t="s">
        <v>7</v>
      </c>
      <c r="G21" s="130" t="s">
        <v>8</v>
      </c>
      <c r="H21" s="130"/>
      <c r="I21" s="130"/>
      <c r="J21" s="130"/>
      <c r="K21" s="130" t="s">
        <v>9</v>
      </c>
      <c r="L21" s="130"/>
      <c r="M21" s="130"/>
      <c r="N21" s="130"/>
      <c r="O21" s="130"/>
      <c r="P21" s="132" t="s">
        <v>10</v>
      </c>
    </row>
    <row r="22" spans="1:27" ht="66" x14ac:dyDescent="0.2">
      <c r="A22" s="129"/>
      <c r="B22" s="128" t="s">
        <v>11</v>
      </c>
      <c r="C22" s="128" t="s">
        <v>11</v>
      </c>
      <c r="D22" s="128" t="s">
        <v>11</v>
      </c>
      <c r="E22" s="128" t="s">
        <v>11</v>
      </c>
      <c r="F22" s="128" t="s">
        <v>11</v>
      </c>
      <c r="G22" s="127" t="s">
        <v>12</v>
      </c>
      <c r="H22" s="127" t="s">
        <v>13</v>
      </c>
      <c r="I22" s="127" t="s">
        <v>14</v>
      </c>
      <c r="J22" s="127" t="s">
        <v>15</v>
      </c>
      <c r="K22" s="127" t="s">
        <v>16</v>
      </c>
      <c r="L22" s="127" t="s">
        <v>17</v>
      </c>
      <c r="M22" s="127" t="s">
        <v>18</v>
      </c>
      <c r="N22" s="127" t="s">
        <v>19</v>
      </c>
      <c r="O22" s="127" t="s">
        <v>20</v>
      </c>
      <c r="P22" s="132"/>
    </row>
    <row r="23" spans="1:27" x14ac:dyDescent="0.2">
      <c r="A23" s="12" t="str">
        <f>[1]Лист1!E15</f>
        <v xml:space="preserve">рассольник со сметаной </v>
      </c>
      <c r="B23" s="52">
        <f>[1]Лист1!F15</f>
        <v>250</v>
      </c>
      <c r="C23" s="53">
        <v>2.66</v>
      </c>
      <c r="D23" s="53">
        <v>5.0999999999999996</v>
      </c>
      <c r="E23" s="53">
        <v>16.439999999999998</v>
      </c>
      <c r="F23" s="53">
        <v>124</v>
      </c>
      <c r="G23" s="59">
        <v>6.03</v>
      </c>
      <c r="H23" s="59">
        <v>0.08</v>
      </c>
      <c r="I23" s="59">
        <v>0.05</v>
      </c>
      <c r="J23" s="59">
        <v>0</v>
      </c>
      <c r="K23" s="59">
        <v>52.9</v>
      </c>
      <c r="L23" s="59">
        <v>57.56</v>
      </c>
      <c r="M23" s="59">
        <v>20.72</v>
      </c>
      <c r="N23" s="59">
        <v>0.78</v>
      </c>
      <c r="O23" s="59">
        <v>387.6</v>
      </c>
      <c r="P23" s="52">
        <v>132</v>
      </c>
    </row>
    <row r="24" spans="1:27" ht="42" customHeight="1" x14ac:dyDescent="0.2">
      <c r="A24" s="82" t="str">
        <f>[1]Лист1!E18</f>
        <v xml:space="preserve">чай с лимоном </v>
      </c>
      <c r="B24" s="83">
        <f>[1]Лист1!F18</f>
        <v>200</v>
      </c>
      <c r="C24" s="53">
        <v>0.2</v>
      </c>
      <c r="D24" s="53">
        <v>0</v>
      </c>
      <c r="E24" s="53">
        <v>15</v>
      </c>
      <c r="F24" s="53">
        <v>58</v>
      </c>
      <c r="G24" s="59">
        <v>0.02</v>
      </c>
      <c r="H24" s="59">
        <v>0</v>
      </c>
      <c r="I24" s="59">
        <v>0</v>
      </c>
      <c r="J24" s="59">
        <v>0</v>
      </c>
      <c r="K24" s="59">
        <v>1.29</v>
      </c>
      <c r="L24" s="59">
        <v>1.6</v>
      </c>
      <c r="M24" s="59">
        <v>0.88</v>
      </c>
      <c r="N24" s="59">
        <v>0.21</v>
      </c>
      <c r="O24" s="59">
        <v>8.7100000000000009</v>
      </c>
      <c r="P24" s="52">
        <v>685</v>
      </c>
    </row>
    <row r="25" spans="1:27" ht="42" customHeight="1" x14ac:dyDescent="0.2">
      <c r="A25" s="82" t="str">
        <f>[1]Лист1!E19</f>
        <v>батон</v>
      </c>
      <c r="B25" s="83">
        <f>[1]Лист1!F19</f>
        <v>40</v>
      </c>
      <c r="C25" s="53">
        <v>2.5024999999999999</v>
      </c>
      <c r="D25" s="53">
        <v>0.45500000000000002</v>
      </c>
      <c r="E25" s="53">
        <v>12.2525</v>
      </c>
      <c r="F25" s="53">
        <v>65</v>
      </c>
      <c r="G25" s="59">
        <v>0</v>
      </c>
      <c r="H25" s="59">
        <v>3.3000000000000002E-2</v>
      </c>
      <c r="I25" s="59">
        <v>0</v>
      </c>
      <c r="J25" s="59">
        <v>0</v>
      </c>
      <c r="K25" s="59">
        <v>11.624000000000001</v>
      </c>
      <c r="L25" s="59">
        <v>22.858000000000001</v>
      </c>
      <c r="M25" s="59">
        <v>20.420999999999999</v>
      </c>
      <c r="N25" s="59">
        <v>1.5820000000000001</v>
      </c>
      <c r="O25" s="59">
        <v>0</v>
      </c>
      <c r="P25" s="52" t="s">
        <v>22</v>
      </c>
    </row>
    <row r="26" spans="1:27" x14ac:dyDescent="0.2">
      <c r="A26" s="126" t="s">
        <v>23</v>
      </c>
      <c r="B26" s="83"/>
      <c r="C26" s="84">
        <f>SUM(C23:C25)</f>
        <v>5.3625000000000007</v>
      </c>
      <c r="D26" s="84">
        <f>SUM(D23:D25)</f>
        <v>5.5549999999999997</v>
      </c>
      <c r="E26" s="84">
        <f>SUM(E23:E25)</f>
        <v>43.692499999999995</v>
      </c>
      <c r="F26" s="84">
        <f>SUM(F23:F25)</f>
        <v>247</v>
      </c>
      <c r="G26" s="84">
        <f>SUM(G23:G25)</f>
        <v>6.05</v>
      </c>
      <c r="H26" s="84">
        <f>SUM(H23:H25)</f>
        <v>0.113</v>
      </c>
      <c r="I26" s="84">
        <f>SUM(I23:I25)</f>
        <v>0.05</v>
      </c>
      <c r="J26" s="84">
        <f>SUM(J23:J25)</f>
        <v>0</v>
      </c>
      <c r="K26" s="84">
        <f>SUM(K23:K25)</f>
        <v>65.813999999999993</v>
      </c>
      <c r="L26" s="84">
        <f>SUM(L23:L25)</f>
        <v>82.018000000000001</v>
      </c>
      <c r="M26" s="84">
        <f>SUM(M23:M25)</f>
        <v>42.021000000000001</v>
      </c>
      <c r="N26" s="84">
        <f>SUM(N23:N25)</f>
        <v>2.5720000000000001</v>
      </c>
      <c r="O26" s="84">
        <f>SUM(O23:O25)</f>
        <v>396.31</v>
      </c>
      <c r="P26" s="87"/>
    </row>
    <row r="27" spans="1:27" x14ac:dyDescent="0.2">
      <c r="A27" s="71"/>
      <c r="B27" s="72"/>
      <c r="C27" s="73"/>
      <c r="D27" s="73"/>
      <c r="E27" s="73"/>
      <c r="F27" s="73"/>
      <c r="G27" s="68"/>
      <c r="H27" s="68"/>
      <c r="I27" s="68"/>
      <c r="J27" s="68"/>
      <c r="K27" s="68"/>
      <c r="L27" s="68"/>
      <c r="M27" s="68"/>
      <c r="N27" s="68"/>
      <c r="O27" s="68"/>
      <c r="P27" s="74"/>
    </row>
    <row r="28" spans="1:27" x14ac:dyDescent="0.2">
      <c r="A28" s="71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4"/>
    </row>
    <row r="29" spans="1:27" ht="41.25" customHeight="1" x14ac:dyDescent="0.45">
      <c r="A29" s="69" t="s">
        <v>24</v>
      </c>
      <c r="B29" s="66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70"/>
    </row>
    <row r="30" spans="1:27" ht="75.599999999999994" customHeight="1" x14ac:dyDescent="0.2">
      <c r="A30" s="71"/>
      <c r="B30" s="72"/>
      <c r="C30" s="73"/>
      <c r="D30" s="73"/>
      <c r="E30" s="73"/>
      <c r="F30" s="73"/>
      <c r="G30" s="68"/>
      <c r="H30" s="68"/>
      <c r="I30" s="68"/>
      <c r="J30" s="68"/>
      <c r="K30" s="68"/>
      <c r="L30" s="68"/>
      <c r="M30" s="68"/>
      <c r="N30" s="68"/>
      <c r="O30" s="68"/>
      <c r="P30" s="74"/>
    </row>
    <row r="31" spans="1:27" ht="70.900000000000006" customHeight="1" x14ac:dyDescent="0.45">
      <c r="A31" s="69" t="s">
        <v>25</v>
      </c>
      <c r="B31" s="66"/>
      <c r="C31" s="67"/>
      <c r="D31" s="67"/>
      <c r="E31" s="67"/>
      <c r="F31" s="67"/>
      <c r="G31" s="68"/>
      <c r="H31" s="68"/>
      <c r="I31" s="68"/>
      <c r="J31" s="68"/>
      <c r="K31" s="68"/>
      <c r="L31" s="68"/>
      <c r="M31" s="68"/>
      <c r="N31" s="68"/>
      <c r="O31" s="68"/>
      <c r="P31" s="69"/>
    </row>
    <row r="32" spans="1:27" ht="37.9" customHeight="1" x14ac:dyDescent="0.2">
      <c r="A32" s="132" t="s">
        <v>2</v>
      </c>
      <c r="B32" s="128" t="s">
        <v>3</v>
      </c>
      <c r="C32" s="76" t="s">
        <v>4</v>
      </c>
      <c r="D32" s="76" t="s">
        <v>5</v>
      </c>
      <c r="E32" s="76" t="s">
        <v>6</v>
      </c>
      <c r="F32" s="76" t="s">
        <v>7</v>
      </c>
      <c r="G32" s="130" t="s">
        <v>8</v>
      </c>
      <c r="H32" s="130"/>
      <c r="I32" s="130"/>
      <c r="J32" s="130"/>
      <c r="K32" s="130" t="s">
        <v>9</v>
      </c>
      <c r="L32" s="130"/>
      <c r="M32" s="130"/>
      <c r="N32" s="130"/>
      <c r="O32" s="130"/>
      <c r="P32" s="131" t="s">
        <v>10</v>
      </c>
    </row>
    <row r="33" spans="1:16" ht="66" x14ac:dyDescent="0.2">
      <c r="A33" s="132"/>
      <c r="B33" s="128" t="s">
        <v>11</v>
      </c>
      <c r="C33" s="128" t="s">
        <v>11</v>
      </c>
      <c r="D33" s="128" t="s">
        <v>11</v>
      </c>
      <c r="E33" s="128" t="s">
        <v>11</v>
      </c>
      <c r="F33" s="128" t="s">
        <v>11</v>
      </c>
      <c r="G33" s="127" t="s">
        <v>12</v>
      </c>
      <c r="H33" s="127" t="s">
        <v>13</v>
      </c>
      <c r="I33" s="127" t="s">
        <v>14</v>
      </c>
      <c r="J33" s="127" t="s">
        <v>15</v>
      </c>
      <c r="K33" s="127" t="s">
        <v>16</v>
      </c>
      <c r="L33" s="127" t="s">
        <v>17</v>
      </c>
      <c r="M33" s="127" t="s">
        <v>18</v>
      </c>
      <c r="N33" s="127" t="s">
        <v>19</v>
      </c>
      <c r="O33" s="127" t="s">
        <v>20</v>
      </c>
      <c r="P33" s="131"/>
    </row>
    <row r="34" spans="1:16" ht="39" customHeight="1" x14ac:dyDescent="0.2">
      <c r="A34" s="12" t="str">
        <f>[1]Лист1!E34</f>
        <v xml:space="preserve">суп гороховый </v>
      </c>
      <c r="B34" s="52">
        <f>[1]Лист1!F34</f>
        <v>250</v>
      </c>
      <c r="C34" s="53">
        <v>1.59</v>
      </c>
      <c r="D34" s="53">
        <v>5.51</v>
      </c>
      <c r="E34" s="53">
        <v>10.55</v>
      </c>
      <c r="F34" s="53">
        <v>84.8</v>
      </c>
      <c r="G34" s="59">
        <v>8.23</v>
      </c>
      <c r="H34" s="13">
        <v>0.04</v>
      </c>
      <c r="I34" s="13">
        <v>0.03</v>
      </c>
      <c r="J34" s="13">
        <v>0</v>
      </c>
      <c r="K34" s="13">
        <v>35.5</v>
      </c>
      <c r="L34" s="13">
        <v>42.58</v>
      </c>
      <c r="M34" s="13">
        <v>21</v>
      </c>
      <c r="N34" s="13">
        <v>0.95</v>
      </c>
      <c r="O34" s="13">
        <v>305.32</v>
      </c>
      <c r="P34" s="52">
        <v>110</v>
      </c>
    </row>
    <row r="35" spans="1:16" ht="71.45" customHeight="1" x14ac:dyDescent="0.45">
      <c r="A35" s="82" t="str">
        <f>[1]Лист1!E37</f>
        <v xml:space="preserve">компот из сухофруктов </v>
      </c>
      <c r="B35" s="83">
        <f>[1]Лист1!F37</f>
        <v>200</v>
      </c>
      <c r="C35" s="57">
        <v>0.3</v>
      </c>
      <c r="D35" s="57">
        <v>0</v>
      </c>
      <c r="E35" s="57">
        <v>15.2</v>
      </c>
      <c r="F35" s="57">
        <v>60</v>
      </c>
      <c r="G35" s="40">
        <v>4.0599999999999996</v>
      </c>
      <c r="H35" s="40">
        <v>0</v>
      </c>
      <c r="I35" s="40">
        <v>0</v>
      </c>
      <c r="J35" s="40">
        <v>0</v>
      </c>
      <c r="K35" s="40">
        <v>15.16</v>
      </c>
      <c r="L35" s="40">
        <v>7.14</v>
      </c>
      <c r="M35" s="40">
        <v>5.6</v>
      </c>
      <c r="N35" s="40">
        <v>0.57999999999999996</v>
      </c>
      <c r="O35" s="40">
        <v>0</v>
      </c>
      <c r="P35" s="80">
        <v>686</v>
      </c>
    </row>
    <row r="36" spans="1:16" ht="43.5" customHeight="1" x14ac:dyDescent="0.45">
      <c r="A36" s="82" t="str">
        <f>[1]Лист1!E38</f>
        <v xml:space="preserve">батон </v>
      </c>
      <c r="B36" s="83">
        <f>[1]Лист1!F38</f>
        <v>40</v>
      </c>
      <c r="C36" s="57"/>
      <c r="D36" s="57"/>
      <c r="E36" s="57"/>
      <c r="F36" s="57"/>
      <c r="G36" s="40"/>
      <c r="H36" s="40"/>
      <c r="I36" s="40"/>
      <c r="J36" s="40"/>
      <c r="K36" s="40"/>
      <c r="L36" s="40"/>
      <c r="M36" s="40"/>
      <c r="N36" s="40"/>
      <c r="O36" s="40"/>
      <c r="P36" s="80"/>
    </row>
    <row r="37" spans="1:16" x14ac:dyDescent="0.2">
      <c r="A37" s="128" t="s">
        <v>23</v>
      </c>
      <c r="B37" s="83"/>
      <c r="C37" s="84">
        <f>SUM(C34:C36)</f>
        <v>1.8900000000000001</v>
      </c>
      <c r="D37" s="84">
        <f>SUM(D34:D36)</f>
        <v>5.51</v>
      </c>
      <c r="E37" s="84">
        <f>SUM(E34:E36)</f>
        <v>25.75</v>
      </c>
      <c r="F37" s="84">
        <f>SUM(F34:F36)</f>
        <v>144.80000000000001</v>
      </c>
      <c r="G37" s="84">
        <f>SUM(G34:G36)</f>
        <v>12.29</v>
      </c>
      <c r="H37" s="84">
        <f>SUM(H34:H36)</f>
        <v>0.04</v>
      </c>
      <c r="I37" s="84">
        <f>SUM(I34:I36)</f>
        <v>0.03</v>
      </c>
      <c r="J37" s="84">
        <f>SUM(J34:J36)</f>
        <v>0</v>
      </c>
      <c r="K37" s="84">
        <f>SUM(K34:K36)</f>
        <v>50.66</v>
      </c>
      <c r="L37" s="84">
        <f>SUM(L34:L36)</f>
        <v>49.72</v>
      </c>
      <c r="M37" s="84">
        <f>SUM(M34:M36)</f>
        <v>26.6</v>
      </c>
      <c r="N37" s="84">
        <f>SUM(N34:N36)</f>
        <v>1.5299999999999998</v>
      </c>
      <c r="O37" s="84">
        <f>SUM(O34:O36)</f>
        <v>305.32</v>
      </c>
      <c r="P37" s="89"/>
    </row>
    <row r="38" spans="1:16" x14ac:dyDescent="0.45">
      <c r="A38" s="69" t="s">
        <v>26</v>
      </c>
      <c r="B38" s="72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</row>
    <row r="39" spans="1:16" ht="30" customHeight="1" x14ac:dyDescent="0.2">
      <c r="A39" s="71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4"/>
    </row>
    <row r="40" spans="1:16" ht="39" customHeight="1" x14ac:dyDescent="0.45">
      <c r="A40" s="69" t="s">
        <v>27</v>
      </c>
      <c r="B40" s="66"/>
      <c r="C40" s="67"/>
      <c r="D40" s="67"/>
      <c r="E40" s="67"/>
      <c r="F40" s="67"/>
      <c r="G40" s="68"/>
      <c r="H40" s="68"/>
      <c r="I40" s="68"/>
      <c r="J40" s="68"/>
      <c r="K40" s="68"/>
      <c r="L40" s="68"/>
      <c r="M40" s="68"/>
      <c r="N40" s="68"/>
      <c r="O40" s="68"/>
      <c r="P40" s="69"/>
    </row>
    <row r="41" spans="1:16" ht="67.900000000000006" customHeight="1" x14ac:dyDescent="0.2">
      <c r="A41" s="129" t="s">
        <v>2</v>
      </c>
      <c r="B41" s="128" t="s">
        <v>3</v>
      </c>
      <c r="C41" s="76" t="s">
        <v>4</v>
      </c>
      <c r="D41" s="76" t="s">
        <v>5</v>
      </c>
      <c r="E41" s="76" t="s">
        <v>6</v>
      </c>
      <c r="F41" s="76" t="s">
        <v>7</v>
      </c>
      <c r="G41" s="130" t="s">
        <v>8</v>
      </c>
      <c r="H41" s="130"/>
      <c r="I41" s="130"/>
      <c r="J41" s="130"/>
      <c r="K41" s="130" t="s">
        <v>9</v>
      </c>
      <c r="L41" s="130"/>
      <c r="M41" s="130"/>
      <c r="N41" s="130"/>
      <c r="O41" s="130"/>
      <c r="P41" s="132" t="s">
        <v>10</v>
      </c>
    </row>
    <row r="42" spans="1:16" ht="45" customHeight="1" x14ac:dyDescent="0.2">
      <c r="A42" s="129"/>
      <c r="B42" s="128" t="s">
        <v>11</v>
      </c>
      <c r="C42" s="128" t="s">
        <v>11</v>
      </c>
      <c r="D42" s="128" t="s">
        <v>11</v>
      </c>
      <c r="E42" s="128" t="s">
        <v>11</v>
      </c>
      <c r="F42" s="128" t="s">
        <v>11</v>
      </c>
      <c r="G42" s="127" t="s">
        <v>12</v>
      </c>
      <c r="H42" s="127" t="s">
        <v>13</v>
      </c>
      <c r="I42" s="127" t="s">
        <v>14</v>
      </c>
      <c r="J42" s="127" t="s">
        <v>15</v>
      </c>
      <c r="K42" s="127" t="s">
        <v>16</v>
      </c>
      <c r="L42" s="127" t="s">
        <v>17</v>
      </c>
      <c r="M42" s="127" t="s">
        <v>18</v>
      </c>
      <c r="N42" s="127" t="s">
        <v>19</v>
      </c>
      <c r="O42" s="127" t="s">
        <v>20</v>
      </c>
      <c r="P42" s="132"/>
    </row>
    <row r="43" spans="1:16" x14ac:dyDescent="0.2">
      <c r="A43" s="12" t="str">
        <f>[1]Лист1!E53</f>
        <v>суп картофельный с крупой</v>
      </c>
      <c r="B43" s="52">
        <f>[1]Лист1!F53</f>
        <v>250</v>
      </c>
      <c r="C43" s="53">
        <v>2.3199999999999998</v>
      </c>
      <c r="D43" s="53">
        <v>2</v>
      </c>
      <c r="E43" s="53">
        <v>16.8</v>
      </c>
      <c r="F43" s="53">
        <v>96</v>
      </c>
      <c r="G43" s="59">
        <v>6.6</v>
      </c>
      <c r="H43" s="13">
        <v>0.02</v>
      </c>
      <c r="I43" s="13">
        <v>0.05</v>
      </c>
      <c r="J43" s="13">
        <v>0.02</v>
      </c>
      <c r="K43" s="13">
        <v>9.6</v>
      </c>
      <c r="L43" s="13">
        <v>22.8</v>
      </c>
      <c r="M43" s="13">
        <v>15.97</v>
      </c>
      <c r="N43" s="13">
        <v>0.64</v>
      </c>
      <c r="O43" s="13">
        <v>385</v>
      </c>
      <c r="P43" s="52">
        <v>140</v>
      </c>
    </row>
    <row r="44" spans="1:16" x14ac:dyDescent="0.2">
      <c r="A44" s="82" t="str">
        <f>[1]Лист1!E56</f>
        <v xml:space="preserve">кофейный напиток </v>
      </c>
      <c r="B44" s="83">
        <f>[1]Лист1!F56</f>
        <v>200</v>
      </c>
      <c r="C44" s="53">
        <v>0.2</v>
      </c>
      <c r="D44" s="53">
        <v>0</v>
      </c>
      <c r="E44" s="53">
        <v>35.799999999999997</v>
      </c>
      <c r="F44" s="53">
        <v>142</v>
      </c>
      <c r="G44" s="59">
        <v>3.2</v>
      </c>
      <c r="H44" s="59">
        <v>0.06</v>
      </c>
      <c r="I44" s="59">
        <v>0</v>
      </c>
      <c r="J44" s="59">
        <v>0</v>
      </c>
      <c r="K44" s="59">
        <v>14.22</v>
      </c>
      <c r="L44" s="59">
        <v>2.14</v>
      </c>
      <c r="M44" s="59">
        <v>4.1399999999999997</v>
      </c>
      <c r="N44" s="59">
        <v>0.48</v>
      </c>
      <c r="O44" s="59">
        <v>0</v>
      </c>
      <c r="P44" s="52">
        <v>631</v>
      </c>
    </row>
    <row r="45" spans="1:16" ht="39" customHeight="1" x14ac:dyDescent="0.2">
      <c r="A45" s="82" t="str">
        <f>[1]Лист1!E57</f>
        <v>батон</v>
      </c>
      <c r="B45" s="83">
        <f>[1]Лист1!F57</f>
        <v>40</v>
      </c>
      <c r="C45" s="53">
        <v>2.5024999999999999</v>
      </c>
      <c r="D45" s="53">
        <v>0.45500000000000002</v>
      </c>
      <c r="E45" s="53">
        <v>12.2525</v>
      </c>
      <c r="F45" s="53">
        <v>65</v>
      </c>
      <c r="G45" s="59">
        <v>0</v>
      </c>
      <c r="H45" s="59">
        <v>3.3000000000000002E-2</v>
      </c>
      <c r="I45" s="59">
        <v>0</v>
      </c>
      <c r="J45" s="59">
        <v>0</v>
      </c>
      <c r="K45" s="59">
        <v>11.624000000000001</v>
      </c>
      <c r="L45" s="59">
        <v>22.858000000000001</v>
      </c>
      <c r="M45" s="59">
        <v>20.420999999999999</v>
      </c>
      <c r="N45" s="59">
        <v>1.5820000000000001</v>
      </c>
      <c r="O45" s="59">
        <v>0</v>
      </c>
      <c r="P45" s="52" t="s">
        <v>22</v>
      </c>
    </row>
    <row r="46" spans="1:16" ht="63.6" customHeight="1" x14ac:dyDescent="0.2">
      <c r="A46" s="126" t="s">
        <v>23</v>
      </c>
      <c r="B46" s="83"/>
      <c r="C46" s="84">
        <f>SUM(C43:C45)</f>
        <v>5.0225</v>
      </c>
      <c r="D46" s="84">
        <f>SUM(D43:D45)</f>
        <v>2.4550000000000001</v>
      </c>
      <c r="E46" s="84">
        <f>SUM(E43:E45)</f>
        <v>64.852499999999992</v>
      </c>
      <c r="F46" s="84">
        <f>SUM(F43:F45)</f>
        <v>303</v>
      </c>
      <c r="G46" s="84">
        <f>SUM(G43:G45)</f>
        <v>9.8000000000000007</v>
      </c>
      <c r="H46" s="84">
        <f>SUM(H43:H45)</f>
        <v>0.113</v>
      </c>
      <c r="I46" s="84">
        <f>SUM(I43:I45)</f>
        <v>0.05</v>
      </c>
      <c r="J46" s="84">
        <f>SUM(J43:J45)</f>
        <v>0.02</v>
      </c>
      <c r="K46" s="84">
        <f>SUM(K43:K45)</f>
        <v>35.444000000000003</v>
      </c>
      <c r="L46" s="84">
        <f>SUM(L43:L45)</f>
        <v>47.798000000000002</v>
      </c>
      <c r="M46" s="84">
        <f>SUM(M43:M45)</f>
        <v>40.530999999999999</v>
      </c>
      <c r="N46" s="84">
        <f>SUM(N43:N45)</f>
        <v>2.702</v>
      </c>
      <c r="O46" s="84">
        <f>SUM(O43:O45)</f>
        <v>385</v>
      </c>
      <c r="P46" s="87"/>
    </row>
    <row r="47" spans="1:16" ht="39.75" customHeight="1" x14ac:dyDescent="0.2">
      <c r="A47" s="71"/>
      <c r="B47" s="72"/>
      <c r="C47" s="73"/>
      <c r="D47" s="73"/>
      <c r="E47" s="73"/>
      <c r="F47" s="73"/>
      <c r="G47" s="90"/>
      <c r="H47" s="90"/>
      <c r="I47" s="90"/>
      <c r="J47" s="90"/>
      <c r="K47" s="90"/>
      <c r="L47" s="90"/>
      <c r="M47" s="90"/>
      <c r="N47" s="90"/>
      <c r="O47" s="90"/>
      <c r="P47" s="74"/>
    </row>
    <row r="48" spans="1:16" ht="39.75" customHeight="1" x14ac:dyDescent="0.2">
      <c r="A48" s="71"/>
      <c r="B48" s="72"/>
      <c r="C48" s="73"/>
      <c r="D48" s="73"/>
      <c r="E48" s="73"/>
      <c r="F48" s="73"/>
      <c r="G48" s="90"/>
      <c r="H48" s="90"/>
      <c r="I48" s="90"/>
      <c r="J48" s="90"/>
      <c r="K48" s="90"/>
      <c r="L48" s="90"/>
      <c r="M48" s="90"/>
      <c r="N48" s="90"/>
      <c r="O48" s="90"/>
      <c r="P48" s="74"/>
    </row>
    <row r="49" spans="1:16" ht="20.25" customHeight="1" x14ac:dyDescent="0.45">
      <c r="A49" s="91" t="s">
        <v>28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70"/>
    </row>
    <row r="50" spans="1:16" ht="20.25" customHeight="1" x14ac:dyDescent="0.2">
      <c r="A50" s="71"/>
      <c r="B50" s="72"/>
      <c r="C50" s="73"/>
      <c r="D50" s="73"/>
      <c r="E50" s="73"/>
      <c r="F50" s="73"/>
      <c r="G50" s="68"/>
      <c r="H50" s="68"/>
      <c r="I50" s="68"/>
      <c r="J50" s="68"/>
      <c r="K50" s="68"/>
      <c r="L50" s="68"/>
      <c r="M50" s="68"/>
      <c r="N50" s="68"/>
      <c r="O50" s="68"/>
      <c r="P50" s="74"/>
    </row>
    <row r="51" spans="1:16" ht="39" customHeight="1" x14ac:dyDescent="0.45">
      <c r="A51" s="91" t="s">
        <v>27</v>
      </c>
      <c r="B51" s="66"/>
      <c r="C51" s="67"/>
      <c r="D51" s="67"/>
      <c r="E51" s="67"/>
      <c r="F51" s="67"/>
      <c r="G51" s="68"/>
      <c r="H51" s="68"/>
      <c r="I51" s="68"/>
      <c r="J51" s="68"/>
      <c r="K51" s="68"/>
      <c r="L51" s="68"/>
      <c r="M51" s="68"/>
      <c r="N51" s="68"/>
      <c r="O51" s="68"/>
      <c r="P51" s="92"/>
    </row>
    <row r="52" spans="1:16" ht="66" x14ac:dyDescent="0.2">
      <c r="A52" s="129" t="s">
        <v>2</v>
      </c>
      <c r="B52" s="128" t="s">
        <v>3</v>
      </c>
      <c r="C52" s="76" t="s">
        <v>4</v>
      </c>
      <c r="D52" s="76" t="s">
        <v>5</v>
      </c>
      <c r="E52" s="76" t="s">
        <v>6</v>
      </c>
      <c r="F52" s="76" t="s">
        <v>7</v>
      </c>
      <c r="G52" s="130" t="s">
        <v>8</v>
      </c>
      <c r="H52" s="130"/>
      <c r="I52" s="130"/>
      <c r="J52" s="130"/>
      <c r="K52" s="130" t="s">
        <v>9</v>
      </c>
      <c r="L52" s="130"/>
      <c r="M52" s="130"/>
      <c r="N52" s="130"/>
      <c r="O52" s="130"/>
      <c r="P52" s="131" t="s">
        <v>10</v>
      </c>
    </row>
    <row r="53" spans="1:16" ht="44.25" customHeight="1" x14ac:dyDescent="0.2">
      <c r="A53" s="129"/>
      <c r="B53" s="128" t="s">
        <v>11</v>
      </c>
      <c r="C53" s="128" t="s">
        <v>11</v>
      </c>
      <c r="D53" s="128" t="s">
        <v>11</v>
      </c>
      <c r="E53" s="128" t="s">
        <v>11</v>
      </c>
      <c r="F53" s="128" t="s">
        <v>11</v>
      </c>
      <c r="G53" s="127" t="s">
        <v>12</v>
      </c>
      <c r="H53" s="127" t="s">
        <v>13</v>
      </c>
      <c r="I53" s="127" t="s">
        <v>14</v>
      </c>
      <c r="J53" s="127" t="s">
        <v>15</v>
      </c>
      <c r="K53" s="127" t="s">
        <v>16</v>
      </c>
      <c r="L53" s="127" t="s">
        <v>17</v>
      </c>
      <c r="M53" s="127" t="s">
        <v>18</v>
      </c>
      <c r="N53" s="127" t="s">
        <v>19</v>
      </c>
      <c r="O53" s="127" t="s">
        <v>20</v>
      </c>
      <c r="P53" s="131"/>
    </row>
    <row r="54" spans="1:16" x14ac:dyDescent="0.2">
      <c r="A54" s="12" t="str">
        <f>[1]Лист1!E72</f>
        <v>суп с макаронными изделиями</v>
      </c>
      <c r="B54" s="52">
        <f>[1]Лист1!F72</f>
        <v>250</v>
      </c>
      <c r="C54" s="53">
        <v>1.59</v>
      </c>
      <c r="D54" s="53">
        <v>4.7899999999999991</v>
      </c>
      <c r="E54" s="53">
        <v>8.07</v>
      </c>
      <c r="F54" s="53">
        <v>70.400000000000006</v>
      </c>
      <c r="G54" s="59">
        <v>14.72</v>
      </c>
      <c r="H54" s="13">
        <v>0.05</v>
      </c>
      <c r="I54" s="13">
        <v>0.04</v>
      </c>
      <c r="J54" s="13">
        <v>0</v>
      </c>
      <c r="K54" s="13">
        <v>34.659999999999997</v>
      </c>
      <c r="L54" s="13">
        <v>38.1</v>
      </c>
      <c r="M54" s="13">
        <v>17.8</v>
      </c>
      <c r="N54" s="13">
        <v>0.64</v>
      </c>
      <c r="O54" s="13">
        <v>303.74</v>
      </c>
      <c r="P54" s="52">
        <v>124</v>
      </c>
    </row>
    <row r="55" spans="1:16" ht="39" customHeight="1" x14ac:dyDescent="0.2">
      <c r="A55" s="82" t="str">
        <f>[1]Лист1!E75</f>
        <v xml:space="preserve">какао на молоке </v>
      </c>
      <c r="B55" s="83">
        <f>[1]Лист1!F75</f>
        <v>200</v>
      </c>
      <c r="C55" s="84">
        <v>0.3</v>
      </c>
      <c r="D55" s="84">
        <v>0</v>
      </c>
      <c r="E55" s="84">
        <v>15.2</v>
      </c>
      <c r="F55" s="84">
        <v>60</v>
      </c>
      <c r="G55" s="88">
        <v>4.0599999999999996</v>
      </c>
      <c r="H55" s="88">
        <v>0</v>
      </c>
      <c r="I55" s="88">
        <v>0</v>
      </c>
      <c r="J55" s="88">
        <v>0</v>
      </c>
      <c r="K55" s="88">
        <v>15.16</v>
      </c>
      <c r="L55" s="88">
        <v>7.14</v>
      </c>
      <c r="M55" s="88">
        <v>5.6</v>
      </c>
      <c r="N55" s="88">
        <v>0.57999999999999996</v>
      </c>
      <c r="O55" s="88">
        <v>0</v>
      </c>
      <c r="P55" s="83">
        <v>686</v>
      </c>
    </row>
    <row r="56" spans="1:16" ht="34.15" customHeight="1" x14ac:dyDescent="0.2">
      <c r="A56" s="82" t="str">
        <f>[1]Лист1!E76</f>
        <v>батон</v>
      </c>
      <c r="B56" s="83">
        <f>[1]Лист1!F76</f>
        <v>40</v>
      </c>
      <c r="C56" s="53">
        <v>2.5024999999999999</v>
      </c>
      <c r="D56" s="53">
        <v>0.45500000000000002</v>
      </c>
      <c r="E56" s="53">
        <v>12.2525</v>
      </c>
      <c r="F56" s="53">
        <v>65</v>
      </c>
      <c r="G56" s="59">
        <v>0</v>
      </c>
      <c r="H56" s="59">
        <v>3.3000000000000002E-2</v>
      </c>
      <c r="I56" s="59">
        <v>0</v>
      </c>
      <c r="J56" s="59">
        <v>0</v>
      </c>
      <c r="K56" s="59">
        <v>11.624000000000001</v>
      </c>
      <c r="L56" s="59">
        <v>22.858000000000001</v>
      </c>
      <c r="M56" s="59">
        <v>20.420999999999999</v>
      </c>
      <c r="N56" s="59">
        <v>1.5820000000000001</v>
      </c>
      <c r="O56" s="59">
        <v>0</v>
      </c>
      <c r="P56" s="52" t="s">
        <v>22</v>
      </c>
    </row>
    <row r="57" spans="1:16" x14ac:dyDescent="0.2">
      <c r="A57" s="126" t="s">
        <v>23</v>
      </c>
      <c r="B57" s="83"/>
      <c r="C57" s="84">
        <f>SUM(C54:C56)</f>
        <v>4.3925000000000001</v>
      </c>
      <c r="D57" s="84">
        <f>SUM(D54:D56)</f>
        <v>5.2449999999999992</v>
      </c>
      <c r="E57" s="84">
        <f>SUM(E54:E56)</f>
        <v>35.522500000000001</v>
      </c>
      <c r="F57" s="84">
        <f>SUM(F54:F56)</f>
        <v>195.4</v>
      </c>
      <c r="G57" s="84">
        <f>SUM(G54:G56)</f>
        <v>18.78</v>
      </c>
      <c r="H57" s="84">
        <f>SUM(H54:H56)</f>
        <v>8.3000000000000004E-2</v>
      </c>
      <c r="I57" s="84">
        <f>SUM(I54:I56)</f>
        <v>0.04</v>
      </c>
      <c r="J57" s="84">
        <f>SUM(J54:J56)</f>
        <v>0</v>
      </c>
      <c r="K57" s="84">
        <f>SUM(K54:K56)</f>
        <v>61.443999999999996</v>
      </c>
      <c r="L57" s="84">
        <f>SUM(L54:L56)</f>
        <v>68.097999999999999</v>
      </c>
      <c r="M57" s="84">
        <f>SUM(M54:M56)</f>
        <v>43.820999999999998</v>
      </c>
      <c r="N57" s="84">
        <f>SUM(N54:N56)</f>
        <v>2.802</v>
      </c>
      <c r="O57" s="84">
        <f>SUM(O54:O56)</f>
        <v>303.74</v>
      </c>
      <c r="P57" s="98"/>
    </row>
    <row r="58" spans="1:16" ht="64.900000000000006" customHeight="1" x14ac:dyDescent="0.2">
      <c r="A58" s="71"/>
      <c r="B58" s="72"/>
      <c r="C58" s="73"/>
      <c r="D58" s="73"/>
      <c r="E58" s="73"/>
      <c r="F58" s="73"/>
      <c r="G58" s="68"/>
      <c r="H58" s="68"/>
      <c r="I58" s="68"/>
      <c r="J58" s="68"/>
      <c r="K58" s="68"/>
      <c r="L58" s="68"/>
      <c r="M58" s="68"/>
      <c r="N58" s="68"/>
      <c r="O58" s="68"/>
      <c r="P58" s="74"/>
    </row>
    <row r="59" spans="1:16" ht="39" customHeight="1" x14ac:dyDescent="0.45">
      <c r="A59" s="69" t="s">
        <v>29</v>
      </c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70"/>
    </row>
    <row r="60" spans="1:16" x14ac:dyDescent="0.45">
      <c r="A60" s="69" t="s">
        <v>25</v>
      </c>
      <c r="B60" s="66"/>
      <c r="C60" s="67"/>
      <c r="D60" s="67"/>
      <c r="E60" s="67"/>
      <c r="F60" s="67"/>
      <c r="G60" s="68"/>
      <c r="H60" s="68"/>
      <c r="I60" s="68"/>
      <c r="J60" s="68"/>
      <c r="K60" s="68"/>
      <c r="L60" s="68"/>
      <c r="M60" s="68"/>
      <c r="N60" s="68"/>
      <c r="O60" s="68"/>
      <c r="P60" s="92"/>
    </row>
    <row r="61" spans="1:16" ht="20.25" customHeight="1" x14ac:dyDescent="0.2">
      <c r="A61" s="129" t="s">
        <v>2</v>
      </c>
      <c r="B61" s="128" t="s">
        <v>3</v>
      </c>
      <c r="C61" s="76" t="s">
        <v>4</v>
      </c>
      <c r="D61" s="76" t="s">
        <v>5</v>
      </c>
      <c r="E61" s="76" t="s">
        <v>6</v>
      </c>
      <c r="F61" s="76" t="s">
        <v>7</v>
      </c>
      <c r="G61" s="130" t="s">
        <v>8</v>
      </c>
      <c r="H61" s="130"/>
      <c r="I61" s="130"/>
      <c r="J61" s="130"/>
      <c r="K61" s="130" t="s">
        <v>9</v>
      </c>
      <c r="L61" s="130"/>
      <c r="M61" s="130"/>
      <c r="N61" s="130"/>
      <c r="O61" s="130"/>
      <c r="P61" s="131" t="s">
        <v>10</v>
      </c>
    </row>
    <row r="62" spans="1:16" ht="37.5" customHeight="1" x14ac:dyDescent="0.2">
      <c r="A62" s="129"/>
      <c r="B62" s="128" t="s">
        <v>11</v>
      </c>
      <c r="C62" s="128" t="s">
        <v>11</v>
      </c>
      <c r="D62" s="128" t="s">
        <v>11</v>
      </c>
      <c r="E62" s="128" t="s">
        <v>11</v>
      </c>
      <c r="F62" s="128" t="s">
        <v>11</v>
      </c>
      <c r="G62" s="127" t="s">
        <v>12</v>
      </c>
      <c r="H62" s="127" t="s">
        <v>13</v>
      </c>
      <c r="I62" s="127" t="s">
        <v>14</v>
      </c>
      <c r="J62" s="127" t="s">
        <v>15</v>
      </c>
      <c r="K62" s="127" t="s">
        <v>16</v>
      </c>
      <c r="L62" s="127" t="s">
        <v>17</v>
      </c>
      <c r="M62" s="127" t="s">
        <v>18</v>
      </c>
      <c r="N62" s="127" t="s">
        <v>19</v>
      </c>
      <c r="O62" s="127" t="s">
        <v>20</v>
      </c>
      <c r="P62" s="131"/>
    </row>
    <row r="63" spans="1:16" ht="39" customHeight="1" x14ac:dyDescent="0.2">
      <c r="A63" s="82" t="str">
        <f>[1]Лист1!E91</f>
        <v xml:space="preserve">борщ со сметаной </v>
      </c>
      <c r="B63" s="83">
        <f>[1]Лист1!F91</f>
        <v>250</v>
      </c>
      <c r="C63" s="53">
        <v>12.95</v>
      </c>
      <c r="D63" s="53">
        <v>12.95</v>
      </c>
      <c r="E63" s="53">
        <v>23.799999999999997</v>
      </c>
      <c r="F63" s="53">
        <v>269.5</v>
      </c>
      <c r="G63" s="13">
        <v>0.44999999999999996</v>
      </c>
      <c r="H63" s="13">
        <v>6.25E-2</v>
      </c>
      <c r="I63" s="13">
        <v>6.25E-2</v>
      </c>
      <c r="J63" s="13">
        <v>26.25</v>
      </c>
      <c r="K63" s="13">
        <v>16.950000000000003</v>
      </c>
      <c r="L63" s="13">
        <v>180.46249999999998</v>
      </c>
      <c r="M63" s="13">
        <v>41.875</v>
      </c>
      <c r="N63" s="13">
        <v>1.45</v>
      </c>
      <c r="O63" s="13">
        <v>268.25</v>
      </c>
      <c r="P63" s="52">
        <v>492</v>
      </c>
    </row>
    <row r="64" spans="1:16" x14ac:dyDescent="0.2">
      <c r="A64" s="82" t="str">
        <f>[1]Лист1!E94</f>
        <v xml:space="preserve">чай с лимоном </v>
      </c>
      <c r="B64" s="99">
        <f>[1]Лист1!F94</f>
        <v>200</v>
      </c>
      <c r="C64" s="53">
        <v>2.5024999999999999</v>
      </c>
      <c r="D64" s="53">
        <v>0.45500000000000002</v>
      </c>
      <c r="E64" s="53">
        <v>12.2525</v>
      </c>
      <c r="F64" s="53">
        <v>65</v>
      </c>
      <c r="G64" s="59">
        <v>0</v>
      </c>
      <c r="H64" s="59">
        <v>3.3000000000000002E-2</v>
      </c>
      <c r="I64" s="59">
        <v>0</v>
      </c>
      <c r="J64" s="59">
        <v>0</v>
      </c>
      <c r="K64" s="59">
        <v>11.624000000000001</v>
      </c>
      <c r="L64" s="59">
        <v>22.858000000000001</v>
      </c>
      <c r="M64" s="59">
        <v>20.420999999999999</v>
      </c>
      <c r="N64" s="59">
        <v>1.5820000000000001</v>
      </c>
      <c r="O64" s="59">
        <v>0</v>
      </c>
      <c r="P64" s="52" t="s">
        <v>22</v>
      </c>
    </row>
    <row r="65" spans="1:16" ht="20.25" customHeight="1" x14ac:dyDescent="0.2">
      <c r="A65" s="82" t="str">
        <f>[1]Лист1!E95</f>
        <v xml:space="preserve">батон </v>
      </c>
      <c r="B65" s="83">
        <f>[1]Лист1!F95</f>
        <v>40</v>
      </c>
      <c r="C65" s="53">
        <v>2.5024999999999999</v>
      </c>
      <c r="D65" s="53">
        <v>0.45500000000000002</v>
      </c>
      <c r="E65" s="53">
        <v>12.2525</v>
      </c>
      <c r="F65" s="53">
        <v>65</v>
      </c>
      <c r="G65" s="59">
        <v>0</v>
      </c>
      <c r="H65" s="59">
        <v>3.3000000000000002E-2</v>
      </c>
      <c r="I65" s="59">
        <v>0</v>
      </c>
      <c r="J65" s="59">
        <v>0</v>
      </c>
      <c r="K65" s="59">
        <v>11.624000000000001</v>
      </c>
      <c r="L65" s="59">
        <v>22.858000000000001</v>
      </c>
      <c r="M65" s="59">
        <v>20.420999999999999</v>
      </c>
      <c r="N65" s="59">
        <v>1.5820000000000001</v>
      </c>
      <c r="O65" s="59">
        <v>0</v>
      </c>
      <c r="P65" s="52" t="s">
        <v>22</v>
      </c>
    </row>
    <row r="66" spans="1:16" ht="38.25" customHeight="1" x14ac:dyDescent="0.2">
      <c r="A66" s="126" t="s">
        <v>23</v>
      </c>
      <c r="B66" s="83"/>
      <c r="C66" s="84">
        <f>SUM(C63:C65)</f>
        <v>17.954999999999998</v>
      </c>
      <c r="D66" s="84">
        <f>SUM(D63:D65)</f>
        <v>13.86</v>
      </c>
      <c r="E66" s="84">
        <f>SUM(E63:E65)</f>
        <v>48.304999999999993</v>
      </c>
      <c r="F66" s="84">
        <f>SUM(F63:F65)</f>
        <v>399.5</v>
      </c>
      <c r="G66" s="84">
        <f>SUM(G63:G65)</f>
        <v>0.44999999999999996</v>
      </c>
      <c r="H66" s="84">
        <f>SUM(H63:H65)</f>
        <v>0.1285</v>
      </c>
      <c r="I66" s="84">
        <f>SUM(I63:I65)</f>
        <v>6.25E-2</v>
      </c>
      <c r="J66" s="84">
        <f>SUM(J63:J65)</f>
        <v>26.25</v>
      </c>
      <c r="K66" s="84">
        <f>SUM(K63:K65)</f>
        <v>40.198000000000008</v>
      </c>
      <c r="L66" s="84">
        <f>SUM(L63:L65)</f>
        <v>226.17849999999999</v>
      </c>
      <c r="M66" s="84">
        <f>SUM(M63:M65)</f>
        <v>82.716999999999999</v>
      </c>
      <c r="N66" s="84">
        <f>SUM(N63:N65)</f>
        <v>4.6139999999999999</v>
      </c>
      <c r="O66" s="84">
        <f>SUM(O63:O65)</f>
        <v>268.25</v>
      </c>
      <c r="P66" s="98"/>
    </row>
    <row r="67" spans="1:16" ht="69" customHeight="1" x14ac:dyDescent="0.2">
      <c r="A67" s="71"/>
      <c r="B67" s="72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4"/>
    </row>
    <row r="68" spans="1:16" x14ac:dyDescent="0.2">
      <c r="A68" s="71" t="s">
        <v>30</v>
      </c>
      <c r="B68" s="72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4"/>
    </row>
    <row r="69" spans="1:16" x14ac:dyDescent="0.45">
      <c r="A69" s="69" t="s">
        <v>31</v>
      </c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70"/>
    </row>
    <row r="70" spans="1:16" x14ac:dyDescent="0.45">
      <c r="A70" s="69" t="s">
        <v>27</v>
      </c>
      <c r="B70" s="100"/>
      <c r="C70" s="101"/>
      <c r="D70" s="101"/>
      <c r="E70" s="101"/>
      <c r="F70" s="101"/>
      <c r="G70" s="68"/>
      <c r="H70" s="68"/>
      <c r="I70" s="68"/>
      <c r="J70" s="68"/>
      <c r="K70" s="68"/>
      <c r="L70" s="68"/>
      <c r="M70" s="68"/>
      <c r="N70" s="68"/>
      <c r="O70" s="68"/>
      <c r="P70" s="102"/>
    </row>
    <row r="71" spans="1:16" s="11" customFormat="1" ht="27.75" customHeight="1" x14ac:dyDescent="0.4">
      <c r="A71" s="129" t="s">
        <v>2</v>
      </c>
      <c r="B71" s="128" t="s">
        <v>3</v>
      </c>
      <c r="C71" s="76" t="s">
        <v>4</v>
      </c>
      <c r="D71" s="76" t="s">
        <v>5</v>
      </c>
      <c r="E71" s="76" t="s">
        <v>6</v>
      </c>
      <c r="F71" s="76" t="s">
        <v>7</v>
      </c>
      <c r="G71" s="130" t="s">
        <v>8</v>
      </c>
      <c r="H71" s="130"/>
      <c r="I71" s="130"/>
      <c r="J71" s="130"/>
      <c r="K71" s="130" t="s">
        <v>9</v>
      </c>
      <c r="L71" s="130"/>
      <c r="M71" s="130"/>
      <c r="N71" s="130"/>
      <c r="O71" s="130"/>
      <c r="P71" s="131" t="s">
        <v>10</v>
      </c>
    </row>
    <row r="72" spans="1:16" ht="66" x14ac:dyDescent="0.2">
      <c r="A72" s="129"/>
      <c r="B72" s="128" t="s">
        <v>11</v>
      </c>
      <c r="C72" s="128" t="s">
        <v>11</v>
      </c>
      <c r="D72" s="128" t="s">
        <v>11</v>
      </c>
      <c r="E72" s="128" t="s">
        <v>11</v>
      </c>
      <c r="F72" s="128" t="s">
        <v>11</v>
      </c>
      <c r="G72" s="127" t="s">
        <v>12</v>
      </c>
      <c r="H72" s="127" t="s">
        <v>13</v>
      </c>
      <c r="I72" s="127" t="s">
        <v>14</v>
      </c>
      <c r="J72" s="127" t="s">
        <v>15</v>
      </c>
      <c r="K72" s="127" t="s">
        <v>16</v>
      </c>
      <c r="L72" s="127" t="s">
        <v>17</v>
      </c>
      <c r="M72" s="127" t="s">
        <v>18</v>
      </c>
      <c r="N72" s="127" t="s">
        <v>19</v>
      </c>
      <c r="O72" s="127" t="s">
        <v>20</v>
      </c>
      <c r="P72" s="131"/>
    </row>
    <row r="73" spans="1:16" ht="42.75" customHeight="1" x14ac:dyDescent="0.2">
      <c r="A73" s="12" t="str">
        <f>[1]Лист1!E110</f>
        <v xml:space="preserve">щи из свежей капусты </v>
      </c>
      <c r="B73" s="52">
        <f>[1]Лист1!F110</f>
        <v>250</v>
      </c>
      <c r="C73" s="53">
        <v>2.3199999999999998</v>
      </c>
      <c r="D73" s="53">
        <v>2</v>
      </c>
      <c r="E73" s="53">
        <v>16.8</v>
      </c>
      <c r="F73" s="53">
        <v>96</v>
      </c>
      <c r="G73" s="59">
        <v>6.6</v>
      </c>
      <c r="H73" s="13">
        <v>0.02</v>
      </c>
      <c r="I73" s="13">
        <v>0.05</v>
      </c>
      <c r="J73" s="13">
        <v>0.02</v>
      </c>
      <c r="K73" s="13">
        <v>9.6</v>
      </c>
      <c r="L73" s="13">
        <v>22.8</v>
      </c>
      <c r="M73" s="13">
        <v>15.97</v>
      </c>
      <c r="N73" s="13">
        <v>0.64</v>
      </c>
      <c r="O73" s="13">
        <v>385</v>
      </c>
      <c r="P73" s="52">
        <v>140</v>
      </c>
    </row>
    <row r="74" spans="1:16" x14ac:dyDescent="0.2">
      <c r="A74" s="82" t="str">
        <f>[1]Лист1!E113</f>
        <v xml:space="preserve">кефир </v>
      </c>
      <c r="B74" s="83">
        <f>[1]Лист1!F113</f>
        <v>200</v>
      </c>
      <c r="C74" s="84">
        <v>0.3</v>
      </c>
      <c r="D74" s="84">
        <v>0</v>
      </c>
      <c r="E74" s="84">
        <v>15.2</v>
      </c>
      <c r="F74" s="84">
        <v>60</v>
      </c>
      <c r="G74" s="88">
        <v>4.0599999999999996</v>
      </c>
      <c r="H74" s="88">
        <v>0</v>
      </c>
      <c r="I74" s="88">
        <v>0</v>
      </c>
      <c r="J74" s="88">
        <v>0</v>
      </c>
      <c r="K74" s="88">
        <v>15.16</v>
      </c>
      <c r="L74" s="88">
        <v>7.14</v>
      </c>
      <c r="M74" s="88">
        <v>5.6</v>
      </c>
      <c r="N74" s="88">
        <v>0.57999999999999996</v>
      </c>
      <c r="O74" s="88">
        <v>0</v>
      </c>
      <c r="P74" s="83">
        <v>686</v>
      </c>
    </row>
    <row r="75" spans="1:16" x14ac:dyDescent="0.2">
      <c r="A75" s="82" t="str">
        <f>[1]Лист1!E114</f>
        <v xml:space="preserve">батон </v>
      </c>
      <c r="B75" s="83">
        <f>[1]Лист1!F114</f>
        <v>40</v>
      </c>
      <c r="C75" s="53">
        <v>2.5024999999999999</v>
      </c>
      <c r="D75" s="53">
        <v>0.45500000000000002</v>
      </c>
      <c r="E75" s="53">
        <v>12.2525</v>
      </c>
      <c r="F75" s="53">
        <v>65</v>
      </c>
      <c r="G75" s="59">
        <v>0</v>
      </c>
      <c r="H75" s="59">
        <v>3.3000000000000002E-2</v>
      </c>
      <c r="I75" s="59">
        <v>0</v>
      </c>
      <c r="J75" s="59">
        <v>0</v>
      </c>
      <c r="K75" s="59">
        <v>11.624000000000001</v>
      </c>
      <c r="L75" s="59">
        <v>22.858000000000001</v>
      </c>
      <c r="M75" s="59">
        <v>20.420999999999999</v>
      </c>
      <c r="N75" s="59">
        <v>1.5820000000000001</v>
      </c>
      <c r="O75" s="59">
        <v>0</v>
      </c>
      <c r="P75" s="52" t="s">
        <v>22</v>
      </c>
    </row>
    <row r="76" spans="1:16" x14ac:dyDescent="0.2">
      <c r="A76" s="126" t="s">
        <v>23</v>
      </c>
      <c r="B76" s="83"/>
      <c r="C76" s="84">
        <f>SUM(C73:C75)</f>
        <v>5.1224999999999996</v>
      </c>
      <c r="D76" s="84">
        <f>SUM(D73:D75)</f>
        <v>2.4550000000000001</v>
      </c>
      <c r="E76" s="84">
        <f>SUM(E73:E75)</f>
        <v>44.252499999999998</v>
      </c>
      <c r="F76" s="84">
        <f>SUM(F73:F75)</f>
        <v>221</v>
      </c>
      <c r="G76" s="84">
        <f>SUM(G73:G75)</f>
        <v>10.66</v>
      </c>
      <c r="H76" s="84">
        <f>SUM(H73:H75)</f>
        <v>5.3000000000000005E-2</v>
      </c>
      <c r="I76" s="84">
        <f>SUM(I73:I75)</f>
        <v>0.05</v>
      </c>
      <c r="J76" s="84">
        <f>SUM(J73:J75)</f>
        <v>0.02</v>
      </c>
      <c r="K76" s="84">
        <f>SUM(K73:K75)</f>
        <v>36.384</v>
      </c>
      <c r="L76" s="84">
        <f>SUM(L73:L75)</f>
        <v>52.798000000000002</v>
      </c>
      <c r="M76" s="84">
        <f>SUM(M73:M75)</f>
        <v>41.991</v>
      </c>
      <c r="N76" s="84">
        <f>SUM(N73:N75)</f>
        <v>2.802</v>
      </c>
      <c r="O76" s="84">
        <f>SUM(O73:O75)</f>
        <v>385</v>
      </c>
      <c r="P76" s="98"/>
    </row>
    <row r="77" spans="1:16" x14ac:dyDescent="0.2">
      <c r="A77" s="71"/>
      <c r="B77" s="72"/>
      <c r="C77" s="73"/>
      <c r="D77" s="73"/>
      <c r="E77" s="73"/>
      <c r="F77" s="73"/>
      <c r="G77" s="90"/>
      <c r="H77" s="90"/>
      <c r="I77" s="90"/>
      <c r="J77" s="90"/>
      <c r="K77" s="90"/>
      <c r="L77" s="90"/>
      <c r="M77" s="90"/>
      <c r="N77" s="90"/>
      <c r="O77" s="90"/>
      <c r="P77" s="74"/>
    </row>
    <row r="78" spans="1:16" x14ac:dyDescent="0.2">
      <c r="A78" s="71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4"/>
    </row>
    <row r="79" spans="1:16" x14ac:dyDescent="0.45">
      <c r="A79" s="69" t="s">
        <v>32</v>
      </c>
      <c r="B79" s="66"/>
      <c r="C79" s="67"/>
      <c r="D79" s="67"/>
      <c r="E79" s="67"/>
      <c r="F79" s="67"/>
      <c r="G79" s="68"/>
      <c r="H79" s="68"/>
      <c r="I79" s="68"/>
      <c r="J79" s="68"/>
      <c r="K79" s="68"/>
      <c r="L79" s="68"/>
      <c r="M79" s="68"/>
      <c r="N79" s="68"/>
      <c r="O79" s="68"/>
      <c r="P79" s="70"/>
    </row>
    <row r="80" spans="1:16" x14ac:dyDescent="0.2">
      <c r="A80" s="71"/>
      <c r="B80" s="72"/>
      <c r="C80" s="73"/>
      <c r="D80" s="73"/>
      <c r="E80" s="73"/>
      <c r="F80" s="73"/>
      <c r="G80" s="68"/>
      <c r="H80" s="68"/>
      <c r="I80" s="68"/>
      <c r="J80" s="68"/>
      <c r="K80" s="68"/>
      <c r="L80" s="68"/>
      <c r="M80" s="68"/>
      <c r="N80" s="68"/>
      <c r="O80" s="68"/>
      <c r="P80" s="74"/>
    </row>
    <row r="81" spans="1:16" x14ac:dyDescent="0.45">
      <c r="A81" s="69" t="s">
        <v>33</v>
      </c>
      <c r="B81" s="68"/>
      <c r="C81" s="67"/>
      <c r="D81" s="67"/>
      <c r="E81" s="67"/>
      <c r="F81" s="67"/>
      <c r="G81" s="68"/>
      <c r="H81" s="68"/>
      <c r="I81" s="68"/>
      <c r="J81" s="68"/>
      <c r="K81" s="68"/>
      <c r="L81" s="68"/>
      <c r="M81" s="68"/>
      <c r="N81" s="68"/>
      <c r="O81" s="68"/>
      <c r="P81" s="92"/>
    </row>
    <row r="82" spans="1:16" ht="66" x14ac:dyDescent="0.2">
      <c r="A82" s="129" t="s">
        <v>2</v>
      </c>
      <c r="B82" s="128" t="s">
        <v>3</v>
      </c>
      <c r="C82" s="76" t="s">
        <v>4</v>
      </c>
      <c r="D82" s="76" t="s">
        <v>5</v>
      </c>
      <c r="E82" s="76" t="s">
        <v>6</v>
      </c>
      <c r="F82" s="76" t="s">
        <v>7</v>
      </c>
      <c r="G82" s="130" t="s">
        <v>8</v>
      </c>
      <c r="H82" s="130"/>
      <c r="I82" s="130"/>
      <c r="J82" s="130"/>
      <c r="K82" s="130" t="s">
        <v>9</v>
      </c>
      <c r="L82" s="130"/>
      <c r="M82" s="130"/>
      <c r="N82" s="130"/>
      <c r="O82" s="130"/>
      <c r="P82" s="131" t="s">
        <v>10</v>
      </c>
    </row>
    <row r="83" spans="1:16" ht="66" x14ac:dyDescent="0.2">
      <c r="A83" s="129"/>
      <c r="B83" s="128" t="s">
        <v>11</v>
      </c>
      <c r="C83" s="128" t="s">
        <v>11</v>
      </c>
      <c r="D83" s="128" t="s">
        <v>11</v>
      </c>
      <c r="E83" s="128" t="s">
        <v>11</v>
      </c>
      <c r="F83" s="128" t="s">
        <v>11</v>
      </c>
      <c r="G83" s="127" t="s">
        <v>12</v>
      </c>
      <c r="H83" s="127" t="s">
        <v>13</v>
      </c>
      <c r="I83" s="127" t="s">
        <v>14</v>
      </c>
      <c r="J83" s="127" t="s">
        <v>15</v>
      </c>
      <c r="K83" s="127" t="s">
        <v>16</v>
      </c>
      <c r="L83" s="127" t="s">
        <v>17</v>
      </c>
      <c r="M83" s="127" t="s">
        <v>18</v>
      </c>
      <c r="N83" s="127" t="s">
        <v>19</v>
      </c>
      <c r="O83" s="127" t="s">
        <v>20</v>
      </c>
      <c r="P83" s="131"/>
    </row>
    <row r="84" spans="1:16" x14ac:dyDescent="0.2">
      <c r="A84" s="12" t="str">
        <f>[1]Лист1!E129</f>
        <v xml:space="preserve">суп гороховый </v>
      </c>
      <c r="B84" s="52">
        <f>[1]Лист1!F129</f>
        <v>250</v>
      </c>
      <c r="C84" s="53">
        <v>1.59</v>
      </c>
      <c r="D84" s="53">
        <v>5.51</v>
      </c>
      <c r="E84" s="53">
        <v>10.55</v>
      </c>
      <c r="F84" s="53">
        <v>84.8</v>
      </c>
      <c r="G84" s="59">
        <v>8.23</v>
      </c>
      <c r="H84" s="59">
        <v>0.04</v>
      </c>
      <c r="I84" s="59">
        <v>0.03</v>
      </c>
      <c r="J84" s="59">
        <v>0</v>
      </c>
      <c r="K84" s="59">
        <v>35.5</v>
      </c>
      <c r="L84" s="59">
        <v>42.58</v>
      </c>
      <c r="M84" s="59">
        <v>21</v>
      </c>
      <c r="N84" s="59">
        <v>0.95</v>
      </c>
      <c r="O84" s="59">
        <v>305.32</v>
      </c>
      <c r="P84" s="52">
        <v>110</v>
      </c>
    </row>
    <row r="85" spans="1:16" x14ac:dyDescent="0.2">
      <c r="A85" s="82" t="str">
        <f>[1]Лист1!E132</f>
        <v>компот из изюма</v>
      </c>
      <c r="B85" s="99">
        <f>[1]Лист1!F132</f>
        <v>200</v>
      </c>
      <c r="C85" s="55">
        <v>0.6</v>
      </c>
      <c r="D85" s="55">
        <v>0</v>
      </c>
      <c r="E85" s="55">
        <v>31.4</v>
      </c>
      <c r="F85" s="55">
        <v>124</v>
      </c>
      <c r="G85" s="59">
        <v>20</v>
      </c>
      <c r="H85" s="59">
        <v>0.08</v>
      </c>
      <c r="I85" s="59">
        <v>0</v>
      </c>
      <c r="J85" s="59">
        <v>0</v>
      </c>
      <c r="K85" s="59">
        <v>16</v>
      </c>
      <c r="L85" s="59">
        <v>56</v>
      </c>
      <c r="M85" s="59">
        <v>84</v>
      </c>
      <c r="N85" s="59">
        <v>1.2</v>
      </c>
      <c r="O85" s="59">
        <v>0</v>
      </c>
      <c r="P85" s="15">
        <v>639</v>
      </c>
    </row>
    <row r="86" spans="1:16" x14ac:dyDescent="0.2">
      <c r="A86" s="82" t="str">
        <f>[1]Лист1!E133</f>
        <v xml:space="preserve">батон </v>
      </c>
      <c r="B86" s="83">
        <f>[1]Лист1!F133</f>
        <v>40</v>
      </c>
      <c r="C86" s="53">
        <v>2.5024999999999999</v>
      </c>
      <c r="D86" s="53">
        <v>0.45500000000000002</v>
      </c>
      <c r="E86" s="53">
        <v>12.2525</v>
      </c>
      <c r="F86" s="53">
        <v>65</v>
      </c>
      <c r="G86" s="59">
        <v>0</v>
      </c>
      <c r="H86" s="59">
        <v>3.3000000000000002E-2</v>
      </c>
      <c r="I86" s="59">
        <v>0</v>
      </c>
      <c r="J86" s="59">
        <v>0</v>
      </c>
      <c r="K86" s="59">
        <v>11.624000000000001</v>
      </c>
      <c r="L86" s="59">
        <v>22.858000000000001</v>
      </c>
      <c r="M86" s="59">
        <v>20.420999999999999</v>
      </c>
      <c r="N86" s="59">
        <v>1.5820000000000001</v>
      </c>
      <c r="O86" s="59">
        <v>0</v>
      </c>
      <c r="P86" s="52" t="s">
        <v>22</v>
      </c>
    </row>
    <row r="87" spans="1:16" x14ac:dyDescent="0.2">
      <c r="A87" s="126" t="s">
        <v>23</v>
      </c>
      <c r="B87" s="83"/>
      <c r="C87" s="84">
        <f>SUM(C84:C86)</f>
        <v>4.6924999999999999</v>
      </c>
      <c r="D87" s="84">
        <f>SUM(D84:D86)</f>
        <v>5.9649999999999999</v>
      </c>
      <c r="E87" s="84">
        <f>SUM(E84:E86)</f>
        <v>54.202500000000001</v>
      </c>
      <c r="F87" s="84">
        <f>SUM(F84:F86)</f>
        <v>273.8</v>
      </c>
      <c r="G87" s="84">
        <f>SUM(G84:G86)</f>
        <v>28.23</v>
      </c>
      <c r="H87" s="84">
        <f>SUM(H84:H86)</f>
        <v>0.153</v>
      </c>
      <c r="I87" s="84">
        <f>SUM(I84:I86)</f>
        <v>0.03</v>
      </c>
      <c r="J87" s="84">
        <f>SUM(J84:J86)</f>
        <v>0</v>
      </c>
      <c r="K87" s="84">
        <f>SUM(K84:K86)</f>
        <v>63.124000000000002</v>
      </c>
      <c r="L87" s="84">
        <f>SUM(L84:L86)</f>
        <v>121.438</v>
      </c>
      <c r="M87" s="84">
        <f>SUM(M84:M86)</f>
        <v>125.42099999999999</v>
      </c>
      <c r="N87" s="84">
        <f>SUM(N84:N86)</f>
        <v>3.7320000000000002</v>
      </c>
      <c r="O87" s="84">
        <f>SUM(O84:O86)</f>
        <v>305.32</v>
      </c>
      <c r="P87" s="98"/>
    </row>
    <row r="88" spans="1:16" x14ac:dyDescent="0.45">
      <c r="A88" s="69" t="s">
        <v>26</v>
      </c>
      <c r="B88" s="66"/>
      <c r="C88" s="67"/>
      <c r="D88" s="67"/>
      <c r="E88" s="67"/>
      <c r="F88" s="67"/>
      <c r="G88" s="68"/>
      <c r="H88" s="68"/>
      <c r="I88" s="68"/>
      <c r="J88" s="68"/>
      <c r="K88" s="68"/>
      <c r="L88" s="68"/>
      <c r="M88" s="68"/>
      <c r="N88" s="68"/>
      <c r="O88" s="68"/>
      <c r="P88" s="69"/>
    </row>
    <row r="89" spans="1:16" x14ac:dyDescent="0.45">
      <c r="A89" s="69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9"/>
    </row>
    <row r="90" spans="1:16" x14ac:dyDescent="0.45">
      <c r="A90" s="69" t="s">
        <v>27</v>
      </c>
      <c r="B90" s="66"/>
      <c r="C90" s="67"/>
      <c r="D90" s="67"/>
      <c r="E90" s="67"/>
      <c r="F90" s="67"/>
      <c r="G90" s="68"/>
      <c r="H90" s="68"/>
      <c r="I90" s="68"/>
      <c r="J90" s="68"/>
      <c r="K90" s="68"/>
      <c r="L90" s="68"/>
      <c r="M90" s="68"/>
      <c r="N90" s="68"/>
      <c r="O90" s="68"/>
      <c r="P90" s="69"/>
    </row>
    <row r="91" spans="1:16" ht="66" x14ac:dyDescent="0.2">
      <c r="A91" s="129" t="s">
        <v>2</v>
      </c>
      <c r="B91" s="128" t="s">
        <v>3</v>
      </c>
      <c r="C91" s="76" t="s">
        <v>4</v>
      </c>
      <c r="D91" s="76" t="s">
        <v>5</v>
      </c>
      <c r="E91" s="76" t="s">
        <v>6</v>
      </c>
      <c r="F91" s="76" t="s">
        <v>7</v>
      </c>
      <c r="G91" s="130" t="s">
        <v>8</v>
      </c>
      <c r="H91" s="130"/>
      <c r="I91" s="130"/>
      <c r="J91" s="130"/>
      <c r="K91" s="130" t="s">
        <v>9</v>
      </c>
      <c r="L91" s="130"/>
      <c r="M91" s="130"/>
      <c r="N91" s="130"/>
      <c r="O91" s="130"/>
      <c r="P91" s="131" t="s">
        <v>10</v>
      </c>
    </row>
    <row r="92" spans="1:16" ht="66" x14ac:dyDescent="0.2">
      <c r="A92" s="129"/>
      <c r="B92" s="128" t="s">
        <v>11</v>
      </c>
      <c r="C92" s="128" t="s">
        <v>11</v>
      </c>
      <c r="D92" s="128" t="s">
        <v>11</v>
      </c>
      <c r="E92" s="128" t="s">
        <v>11</v>
      </c>
      <c r="F92" s="128" t="s">
        <v>11</v>
      </c>
      <c r="G92" s="127" t="s">
        <v>12</v>
      </c>
      <c r="H92" s="127" t="s">
        <v>13</v>
      </c>
      <c r="I92" s="127" t="s">
        <v>14</v>
      </c>
      <c r="J92" s="127" t="s">
        <v>15</v>
      </c>
      <c r="K92" s="127" t="s">
        <v>16</v>
      </c>
      <c r="L92" s="127" t="s">
        <v>17</v>
      </c>
      <c r="M92" s="127" t="s">
        <v>18</v>
      </c>
      <c r="N92" s="127" t="s">
        <v>19</v>
      </c>
      <c r="O92" s="127" t="s">
        <v>20</v>
      </c>
      <c r="P92" s="131"/>
    </row>
    <row r="93" spans="1:16" x14ac:dyDescent="0.2">
      <c r="A93" s="12" t="str">
        <f>[1]Лист1!E148</f>
        <v xml:space="preserve">рассольник со сметаной </v>
      </c>
      <c r="B93" s="52">
        <f>[1]Лист1!F148</f>
        <v>250</v>
      </c>
      <c r="C93" s="53">
        <v>2</v>
      </c>
      <c r="D93" s="53">
        <v>2.4</v>
      </c>
      <c r="E93" s="53">
        <v>14.64</v>
      </c>
      <c r="F93" s="53">
        <v>90.4</v>
      </c>
      <c r="G93" s="59">
        <v>24.76</v>
      </c>
      <c r="H93" s="13">
        <v>0.02</v>
      </c>
      <c r="I93" s="13">
        <v>0</v>
      </c>
      <c r="J93" s="13">
        <v>1.6800000000000002</v>
      </c>
      <c r="K93" s="13">
        <v>26.08</v>
      </c>
      <c r="L93" s="13">
        <v>242.78000000000003</v>
      </c>
      <c r="M93" s="13">
        <v>16.8</v>
      </c>
      <c r="N93" s="13">
        <v>0.57999999999999996</v>
      </c>
      <c r="O93" s="13">
        <v>0</v>
      </c>
      <c r="P93" s="52">
        <v>138</v>
      </c>
    </row>
    <row r="94" spans="1:16" x14ac:dyDescent="0.2">
      <c r="A94" s="82" t="str">
        <f>[1]Лист1!E151</f>
        <v>чай</v>
      </c>
      <c r="B94" s="83">
        <f>[1]Лист1!F151</f>
        <v>200</v>
      </c>
      <c r="C94" s="53">
        <v>2.5024999999999999</v>
      </c>
      <c r="D94" s="53">
        <v>0.45500000000000002</v>
      </c>
      <c r="E94" s="53">
        <v>12.2525</v>
      </c>
      <c r="F94" s="53">
        <v>65</v>
      </c>
      <c r="G94" s="59">
        <v>0</v>
      </c>
      <c r="H94" s="59">
        <v>3.3000000000000002E-2</v>
      </c>
      <c r="I94" s="59">
        <v>0</v>
      </c>
      <c r="J94" s="59">
        <v>0</v>
      </c>
      <c r="K94" s="59">
        <v>11.624000000000001</v>
      </c>
      <c r="L94" s="59">
        <v>22.858000000000001</v>
      </c>
      <c r="M94" s="59">
        <v>20.420999999999999</v>
      </c>
      <c r="N94" s="59">
        <v>1.5820000000000001</v>
      </c>
      <c r="O94" s="59">
        <v>0</v>
      </c>
      <c r="P94" s="52" t="s">
        <v>22</v>
      </c>
    </row>
    <row r="95" spans="1:16" x14ac:dyDescent="0.2">
      <c r="A95" s="126" t="s">
        <v>23</v>
      </c>
      <c r="B95" s="83"/>
      <c r="C95" s="84">
        <f>SUM(C93:C94)</f>
        <v>4.5024999999999995</v>
      </c>
      <c r="D95" s="84">
        <f>SUM(D93:D94)</f>
        <v>2.855</v>
      </c>
      <c r="E95" s="84">
        <f>SUM(E93:E94)</f>
        <v>26.892499999999998</v>
      </c>
      <c r="F95" s="84">
        <f>SUM(F93:F94)</f>
        <v>155.4</v>
      </c>
      <c r="G95" s="84">
        <f>SUM(G93:G94)</f>
        <v>24.76</v>
      </c>
      <c r="H95" s="84">
        <f>SUM(H93:H94)</f>
        <v>5.3000000000000005E-2</v>
      </c>
      <c r="I95" s="84">
        <f>SUM(I93:I94)</f>
        <v>0</v>
      </c>
      <c r="J95" s="84">
        <f>SUM(J93:J94)</f>
        <v>1.6800000000000002</v>
      </c>
      <c r="K95" s="84">
        <f>SUM(K93:K94)</f>
        <v>37.704000000000001</v>
      </c>
      <c r="L95" s="84">
        <f>SUM(L93:L94)</f>
        <v>265.63800000000003</v>
      </c>
      <c r="M95" s="84">
        <f>SUM(M93:M94)</f>
        <v>37.221000000000004</v>
      </c>
      <c r="N95" s="84">
        <f>SUM(N93:N94)</f>
        <v>2.1619999999999999</v>
      </c>
      <c r="O95" s="84">
        <f>SUM(O93:O94)</f>
        <v>0</v>
      </c>
      <c r="P95" s="98"/>
    </row>
    <row r="96" spans="1:16" x14ac:dyDescent="0.45">
      <c r="A96" s="69" t="s">
        <v>34</v>
      </c>
      <c r="B96" s="66"/>
      <c r="C96" s="67"/>
      <c r="D96" s="67"/>
      <c r="E96" s="67"/>
      <c r="F96" s="67"/>
      <c r="G96" s="68"/>
      <c r="H96" s="68"/>
      <c r="I96" s="68"/>
      <c r="J96" s="68"/>
      <c r="K96" s="68"/>
      <c r="L96" s="68"/>
      <c r="M96" s="68"/>
      <c r="N96" s="68"/>
      <c r="O96" s="68"/>
      <c r="P96" s="70"/>
    </row>
    <row r="97" spans="1:16" x14ac:dyDescent="0.2">
      <c r="A97" s="71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4"/>
    </row>
    <row r="98" spans="1:16" x14ac:dyDescent="0.45">
      <c r="A98" s="69" t="s">
        <v>27</v>
      </c>
      <c r="B98" s="66"/>
      <c r="C98" s="67"/>
      <c r="D98" s="67"/>
      <c r="E98" s="67"/>
      <c r="F98" s="67"/>
      <c r="G98" s="68"/>
      <c r="H98" s="68"/>
      <c r="I98" s="68"/>
      <c r="J98" s="68"/>
      <c r="K98" s="68"/>
      <c r="L98" s="68"/>
      <c r="M98" s="68"/>
      <c r="N98" s="68"/>
      <c r="O98" s="68"/>
      <c r="P98" s="92"/>
    </row>
    <row r="99" spans="1:16" ht="66" x14ac:dyDescent="0.2">
      <c r="A99" s="129" t="s">
        <v>2</v>
      </c>
      <c r="B99" s="128" t="s">
        <v>3</v>
      </c>
      <c r="C99" s="76" t="s">
        <v>4</v>
      </c>
      <c r="D99" s="76" t="s">
        <v>5</v>
      </c>
      <c r="E99" s="76" t="s">
        <v>6</v>
      </c>
      <c r="F99" s="76" t="s">
        <v>7</v>
      </c>
      <c r="G99" s="130" t="s">
        <v>8</v>
      </c>
      <c r="H99" s="130"/>
      <c r="I99" s="130"/>
      <c r="J99" s="130"/>
      <c r="K99" s="130" t="s">
        <v>9</v>
      </c>
      <c r="L99" s="130"/>
      <c r="M99" s="130"/>
      <c r="N99" s="130"/>
      <c r="O99" s="130"/>
      <c r="P99" s="131" t="s">
        <v>10</v>
      </c>
    </row>
    <row r="100" spans="1:16" ht="66" x14ac:dyDescent="0.2">
      <c r="A100" s="129"/>
      <c r="B100" s="128" t="s">
        <v>11</v>
      </c>
      <c r="C100" s="128" t="s">
        <v>11</v>
      </c>
      <c r="D100" s="128" t="s">
        <v>11</v>
      </c>
      <c r="E100" s="128" t="s">
        <v>11</v>
      </c>
      <c r="F100" s="128" t="s">
        <v>11</v>
      </c>
      <c r="G100" s="127" t="s">
        <v>12</v>
      </c>
      <c r="H100" s="127" t="s">
        <v>13</v>
      </c>
      <c r="I100" s="127" t="s">
        <v>14</v>
      </c>
      <c r="J100" s="127" t="s">
        <v>15</v>
      </c>
      <c r="K100" s="127" t="s">
        <v>16</v>
      </c>
      <c r="L100" s="127" t="s">
        <v>17</v>
      </c>
      <c r="M100" s="127" t="s">
        <v>18</v>
      </c>
      <c r="N100" s="127" t="s">
        <v>19</v>
      </c>
      <c r="O100" s="127" t="s">
        <v>20</v>
      </c>
      <c r="P100" s="131"/>
    </row>
    <row r="101" spans="1:16" x14ac:dyDescent="0.2">
      <c r="A101" s="12" t="str">
        <f>[1]Лист1!E167</f>
        <v>суп вермешелевый</v>
      </c>
      <c r="B101" s="52">
        <f>[1]Лист1!F167</f>
        <v>250</v>
      </c>
      <c r="C101" s="53">
        <v>1.59</v>
      </c>
      <c r="D101" s="53">
        <v>4.7899999999999991</v>
      </c>
      <c r="E101" s="53">
        <v>8.07</v>
      </c>
      <c r="F101" s="53">
        <v>70.400000000000006</v>
      </c>
      <c r="G101" s="59">
        <v>14.72</v>
      </c>
      <c r="H101" s="13">
        <v>0.05</v>
      </c>
      <c r="I101" s="13">
        <v>0.04</v>
      </c>
      <c r="J101" s="13">
        <v>0</v>
      </c>
      <c r="K101" s="13">
        <v>34.659999999999997</v>
      </c>
      <c r="L101" s="13">
        <v>38.1</v>
      </c>
      <c r="M101" s="13">
        <v>17.8</v>
      </c>
      <c r="N101" s="13">
        <v>0.64</v>
      </c>
      <c r="O101" s="13">
        <v>303.74</v>
      </c>
      <c r="P101" s="52">
        <v>124</v>
      </c>
    </row>
    <row r="102" spans="1:16" x14ac:dyDescent="0.2">
      <c r="A102" s="82" t="str">
        <f>[1]Лист1!E170</f>
        <v>сок фруктовый</v>
      </c>
      <c r="B102" s="83">
        <f>[1]Лист1!F170</f>
        <v>200</v>
      </c>
      <c r="C102" s="55">
        <v>0.1</v>
      </c>
      <c r="D102" s="55">
        <v>0</v>
      </c>
      <c r="E102" s="55">
        <v>25.2</v>
      </c>
      <c r="F102" s="55">
        <v>96</v>
      </c>
      <c r="G102" s="59">
        <v>12.9</v>
      </c>
      <c r="H102" s="59">
        <v>0.02</v>
      </c>
      <c r="I102" s="59">
        <v>0.01</v>
      </c>
      <c r="J102" s="59">
        <v>0</v>
      </c>
      <c r="K102" s="59">
        <v>23.52</v>
      </c>
      <c r="L102" s="59">
        <v>11.5</v>
      </c>
      <c r="M102" s="59">
        <v>6.5</v>
      </c>
      <c r="N102" s="59">
        <v>0.24</v>
      </c>
      <c r="O102" s="59">
        <v>99.4</v>
      </c>
      <c r="P102" s="52">
        <v>699</v>
      </c>
    </row>
    <row r="103" spans="1:16" x14ac:dyDescent="0.2">
      <c r="A103" s="82" t="str">
        <f>[1]Лист1!E171</f>
        <v xml:space="preserve">батон </v>
      </c>
      <c r="B103" s="83">
        <f>[1]Лист1!F171</f>
        <v>40</v>
      </c>
      <c r="C103" s="53">
        <v>2.5024999999999999</v>
      </c>
      <c r="D103" s="53">
        <v>0.45500000000000002</v>
      </c>
      <c r="E103" s="53">
        <v>12.2525</v>
      </c>
      <c r="F103" s="53">
        <v>65</v>
      </c>
      <c r="G103" s="59">
        <v>0</v>
      </c>
      <c r="H103" s="59">
        <v>3.3000000000000002E-2</v>
      </c>
      <c r="I103" s="59">
        <v>0</v>
      </c>
      <c r="J103" s="59">
        <v>0</v>
      </c>
      <c r="K103" s="59">
        <v>11.624000000000001</v>
      </c>
      <c r="L103" s="59">
        <v>22.858000000000001</v>
      </c>
      <c r="M103" s="59">
        <v>20.420999999999999</v>
      </c>
      <c r="N103" s="59">
        <v>1.5820000000000001</v>
      </c>
      <c r="O103" s="59">
        <v>0</v>
      </c>
      <c r="P103" s="52" t="s">
        <v>22</v>
      </c>
    </row>
    <row r="104" spans="1:16" x14ac:dyDescent="0.2">
      <c r="A104" s="126" t="s">
        <v>23</v>
      </c>
      <c r="B104" s="83"/>
      <c r="C104" s="84">
        <f>SUM(C101:C103)</f>
        <v>4.1924999999999999</v>
      </c>
      <c r="D104" s="84">
        <f>SUM(D101:D103)</f>
        <v>5.2449999999999992</v>
      </c>
      <c r="E104" s="84">
        <f>SUM(E101:E103)</f>
        <v>45.522499999999994</v>
      </c>
      <c r="F104" s="84">
        <f>SUM(F101:F103)</f>
        <v>231.4</v>
      </c>
      <c r="G104" s="84">
        <f>SUM(G101:G103)</f>
        <v>27.62</v>
      </c>
      <c r="H104" s="84">
        <f>SUM(H101:H103)</f>
        <v>0.10300000000000001</v>
      </c>
      <c r="I104" s="84">
        <f>SUM(I101:I103)</f>
        <v>0.05</v>
      </c>
      <c r="J104" s="84">
        <f>SUM(J101:J103)</f>
        <v>0</v>
      </c>
      <c r="K104" s="84">
        <f>SUM(K101:K103)</f>
        <v>69.803999999999988</v>
      </c>
      <c r="L104" s="84">
        <f>SUM(L101:L103)</f>
        <v>72.457999999999998</v>
      </c>
      <c r="M104" s="84">
        <f>SUM(M101:M103)</f>
        <v>44.721000000000004</v>
      </c>
      <c r="N104" s="84">
        <f>SUM(N101:N103)</f>
        <v>2.4620000000000002</v>
      </c>
      <c r="O104" s="84">
        <f>SUM(O101:O103)</f>
        <v>403.14</v>
      </c>
      <c r="P104" s="98"/>
    </row>
    <row r="105" spans="1:16" x14ac:dyDescent="0.2">
      <c r="A105" s="71"/>
      <c r="B105" s="72"/>
      <c r="C105" s="73"/>
      <c r="D105" s="73"/>
      <c r="E105" s="73"/>
      <c r="F105" s="73"/>
      <c r="G105" s="68"/>
      <c r="H105" s="68"/>
      <c r="I105" s="68"/>
      <c r="J105" s="68"/>
      <c r="K105" s="68"/>
      <c r="L105" s="68"/>
      <c r="M105" s="68"/>
      <c r="N105" s="68"/>
      <c r="O105" s="68"/>
      <c r="P105" s="74"/>
    </row>
    <row r="106" spans="1:16" x14ac:dyDescent="0.2">
      <c r="A106" s="71"/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4"/>
    </row>
    <row r="107" spans="1:16" x14ac:dyDescent="0.45">
      <c r="A107" s="69" t="s">
        <v>35</v>
      </c>
      <c r="B107" s="66"/>
      <c r="C107" s="67"/>
      <c r="D107" s="67"/>
      <c r="E107" s="67"/>
      <c r="F107" s="67"/>
      <c r="G107" s="68"/>
      <c r="H107" s="68"/>
      <c r="I107" s="68"/>
      <c r="J107" s="68"/>
      <c r="K107" s="68"/>
      <c r="L107" s="68"/>
      <c r="M107" s="68"/>
      <c r="N107" s="68"/>
      <c r="O107" s="68"/>
      <c r="P107" s="70"/>
    </row>
    <row r="108" spans="1:16" x14ac:dyDescent="0.2">
      <c r="A108" s="71"/>
      <c r="B108" s="72"/>
      <c r="C108" s="73"/>
      <c r="D108" s="73"/>
      <c r="E108" s="73"/>
      <c r="F108" s="73"/>
      <c r="G108" s="68"/>
      <c r="H108" s="68"/>
      <c r="I108" s="68"/>
      <c r="J108" s="68"/>
      <c r="K108" s="68"/>
      <c r="L108" s="68"/>
      <c r="M108" s="68"/>
      <c r="N108" s="68"/>
      <c r="O108" s="68"/>
      <c r="P108" s="74"/>
    </row>
    <row r="109" spans="1:16" x14ac:dyDescent="0.45">
      <c r="A109" s="69" t="s">
        <v>27</v>
      </c>
      <c r="B109" s="66"/>
      <c r="C109" s="67"/>
      <c r="D109" s="67"/>
      <c r="E109" s="67"/>
      <c r="F109" s="67"/>
      <c r="G109" s="68"/>
      <c r="H109" s="68"/>
      <c r="I109" s="68"/>
      <c r="J109" s="68"/>
      <c r="K109" s="68"/>
      <c r="L109" s="68"/>
      <c r="M109" s="68"/>
      <c r="N109" s="68"/>
      <c r="O109" s="68"/>
      <c r="P109" s="92"/>
    </row>
    <row r="110" spans="1:16" ht="66" x14ac:dyDescent="0.2">
      <c r="A110" s="129" t="s">
        <v>2</v>
      </c>
      <c r="B110" s="128" t="s">
        <v>3</v>
      </c>
      <c r="C110" s="76" t="s">
        <v>4</v>
      </c>
      <c r="D110" s="76" t="s">
        <v>5</v>
      </c>
      <c r="E110" s="76" t="s">
        <v>6</v>
      </c>
      <c r="F110" s="76" t="s">
        <v>7</v>
      </c>
      <c r="G110" s="130" t="s">
        <v>8</v>
      </c>
      <c r="H110" s="130"/>
      <c r="I110" s="130"/>
      <c r="J110" s="130"/>
      <c r="K110" s="130" t="s">
        <v>9</v>
      </c>
      <c r="L110" s="130"/>
      <c r="M110" s="130"/>
      <c r="N110" s="130"/>
      <c r="O110" s="130"/>
      <c r="P110" s="131" t="s">
        <v>10</v>
      </c>
    </row>
    <row r="111" spans="1:16" ht="66" x14ac:dyDescent="0.2">
      <c r="A111" s="129"/>
      <c r="B111" s="128" t="s">
        <v>11</v>
      </c>
      <c r="C111" s="128" t="s">
        <v>11</v>
      </c>
      <c r="D111" s="128" t="s">
        <v>11</v>
      </c>
      <c r="E111" s="128" t="s">
        <v>11</v>
      </c>
      <c r="F111" s="128" t="s">
        <v>11</v>
      </c>
      <c r="G111" s="127" t="s">
        <v>12</v>
      </c>
      <c r="H111" s="127" t="s">
        <v>13</v>
      </c>
      <c r="I111" s="127" t="s">
        <v>14</v>
      </c>
      <c r="J111" s="127" t="s">
        <v>15</v>
      </c>
      <c r="K111" s="127" t="s">
        <v>16</v>
      </c>
      <c r="L111" s="127" t="s">
        <v>17</v>
      </c>
      <c r="M111" s="127" t="s">
        <v>18</v>
      </c>
      <c r="N111" s="127" t="s">
        <v>19</v>
      </c>
      <c r="O111" s="127" t="s">
        <v>20</v>
      </c>
      <c r="P111" s="131"/>
    </row>
    <row r="112" spans="1:16" x14ac:dyDescent="0.2">
      <c r="A112" s="82" t="str">
        <f>[1]Лист1!E188</f>
        <v xml:space="preserve">плов из мяса кур </v>
      </c>
      <c r="B112" s="83">
        <f>[1]Лист1!F188</f>
        <v>240</v>
      </c>
      <c r="C112" s="84">
        <v>2.5199999999999996</v>
      </c>
      <c r="D112" s="84">
        <v>5.3999999999999995</v>
      </c>
      <c r="E112" s="84">
        <v>17.52</v>
      </c>
      <c r="F112" s="84">
        <v>130.80000000000001</v>
      </c>
      <c r="G112" s="85">
        <v>9.68</v>
      </c>
      <c r="H112" s="85">
        <v>7.4399999999999994E-2</v>
      </c>
      <c r="I112" s="85">
        <v>5.9200000000000003E-2</v>
      </c>
      <c r="J112" s="85">
        <v>13.6</v>
      </c>
      <c r="K112" s="85">
        <v>19.72</v>
      </c>
      <c r="L112" s="85">
        <v>46.183999999999997</v>
      </c>
      <c r="M112" s="85">
        <v>14.8</v>
      </c>
      <c r="N112" s="85">
        <v>0.53600000000000003</v>
      </c>
      <c r="O112" s="85">
        <v>345.84000000000003</v>
      </c>
      <c r="P112" s="83">
        <v>520</v>
      </c>
    </row>
    <row r="113" spans="1:16" x14ac:dyDescent="0.2">
      <c r="A113" s="81" t="str">
        <f>[1]Лист1!E189</f>
        <v xml:space="preserve">какао на молоке </v>
      </c>
      <c r="B113" s="93">
        <f>[1]Лист1!F189</f>
        <v>200</v>
      </c>
      <c r="C113" s="53">
        <v>0.2</v>
      </c>
      <c r="D113" s="53">
        <v>0</v>
      </c>
      <c r="E113" s="53">
        <v>35.799999999999997</v>
      </c>
      <c r="F113" s="53">
        <v>142</v>
      </c>
      <c r="G113" s="59">
        <v>3.2</v>
      </c>
      <c r="H113" s="59">
        <v>0.06</v>
      </c>
      <c r="I113" s="59">
        <v>0</v>
      </c>
      <c r="J113" s="59">
        <v>0</v>
      </c>
      <c r="K113" s="59">
        <v>14.22</v>
      </c>
      <c r="L113" s="59">
        <v>2.14</v>
      </c>
      <c r="M113" s="59">
        <v>4.1399999999999997</v>
      </c>
      <c r="N113" s="59">
        <v>0.48</v>
      </c>
      <c r="O113" s="59">
        <v>0</v>
      </c>
      <c r="P113" s="52">
        <v>631</v>
      </c>
    </row>
    <row r="114" spans="1:16" x14ac:dyDescent="0.2">
      <c r="A114" s="82" t="str">
        <f>[1]Лист1!E190</f>
        <v xml:space="preserve">батон </v>
      </c>
      <c r="B114" s="83">
        <f>[1]Лист1!F190</f>
        <v>40</v>
      </c>
      <c r="C114" s="53">
        <v>2.5024999999999999</v>
      </c>
      <c r="D114" s="53">
        <v>0.45500000000000002</v>
      </c>
      <c r="E114" s="53">
        <v>12.2525</v>
      </c>
      <c r="F114" s="53">
        <v>65</v>
      </c>
      <c r="G114" s="59">
        <v>0</v>
      </c>
      <c r="H114" s="59">
        <v>3.3000000000000002E-2</v>
      </c>
      <c r="I114" s="59">
        <v>0</v>
      </c>
      <c r="J114" s="59">
        <v>0</v>
      </c>
      <c r="K114" s="59">
        <v>11.624000000000001</v>
      </c>
      <c r="L114" s="59">
        <v>22.858000000000001</v>
      </c>
      <c r="M114" s="59">
        <v>20.420999999999999</v>
      </c>
      <c r="N114" s="59">
        <v>1.5820000000000001</v>
      </c>
      <c r="O114" s="59">
        <v>0</v>
      </c>
      <c r="P114" s="52" t="s">
        <v>22</v>
      </c>
    </row>
    <row r="115" spans="1:16" x14ac:dyDescent="0.2">
      <c r="A115" s="126" t="s">
        <v>23</v>
      </c>
      <c r="B115" s="83"/>
      <c r="C115" s="84">
        <f>SUM(C112:C114)</f>
        <v>5.2225000000000001</v>
      </c>
      <c r="D115" s="84">
        <f>SUM(D112:D114)</f>
        <v>5.8549999999999995</v>
      </c>
      <c r="E115" s="84">
        <f>SUM(E112:E114)</f>
        <v>65.572499999999991</v>
      </c>
      <c r="F115" s="84">
        <f>SUM(F112:F114)</f>
        <v>337.8</v>
      </c>
      <c r="G115" s="84">
        <f>SUM(G112:G114)</f>
        <v>12.879999999999999</v>
      </c>
      <c r="H115" s="84">
        <f>SUM(H112:H114)</f>
        <v>0.16739999999999999</v>
      </c>
      <c r="I115" s="84">
        <f>SUM(I112:I114)</f>
        <v>5.9200000000000003E-2</v>
      </c>
      <c r="J115" s="84">
        <f>SUM(J112:J114)</f>
        <v>13.6</v>
      </c>
      <c r="K115" s="84">
        <f>SUM(K112:K114)</f>
        <v>45.564</v>
      </c>
      <c r="L115" s="84">
        <f>SUM(L112:L114)</f>
        <v>71.182000000000002</v>
      </c>
      <c r="M115" s="84">
        <f>SUM(M112:M114)</f>
        <v>39.361000000000004</v>
      </c>
      <c r="N115" s="84">
        <f>SUM(N112:N114)</f>
        <v>2.5979999999999999</v>
      </c>
      <c r="O115" s="84">
        <f>SUM(O112:O114)</f>
        <v>345.84000000000003</v>
      </c>
      <c r="P115" s="98"/>
    </row>
    <row r="116" spans="1:16" x14ac:dyDescent="0.2">
      <c r="A116" s="126" t="s">
        <v>36</v>
      </c>
      <c r="B116" s="83"/>
      <c r="C116" s="84">
        <f>(C115+C104+C95+C87+C76+C66+C57+C46+C37+C26)/10</f>
        <v>5.8355000000000006</v>
      </c>
      <c r="D116" s="84">
        <f>(D115+D104+D95+D87+D76+D66+D57+D46+D37+D26)/10</f>
        <v>5.4999999999999991</v>
      </c>
      <c r="E116" s="84">
        <f>(E115+E104+E95+E87+E76+E66+E57+E46+E37+E26)/10</f>
        <v>45.456499999999991</v>
      </c>
      <c r="F116" s="84">
        <f>(F115+F104+F95+F87+F76+F66+F57+F46+F37+F26)/10</f>
        <v>250.91000000000003</v>
      </c>
      <c r="G116" s="84">
        <f>(G115+G104+G95+G87+G76+G66+G57+G46+G37+G26)/10</f>
        <v>15.152000000000001</v>
      </c>
      <c r="H116" s="84">
        <f>(H115+H104+H95+H87+H76+H66+H57+H46+H37+H26)/10</f>
        <v>0.10068999999999999</v>
      </c>
      <c r="I116" s="84">
        <f>(I115+I104+I95+I87+I76+I66+I57+I46+I37+I26)/10</f>
        <v>4.2169999999999992E-2</v>
      </c>
      <c r="J116" s="84">
        <f>(J115+J104+J95+J87+J76+J66+J57+J46+J37+J26)/10</f>
        <v>4.157</v>
      </c>
      <c r="K116" s="84">
        <f>(K115+K104+K95+K87+K76+K66+K57+K46+K37+K26)/10</f>
        <v>50.613999999999997</v>
      </c>
      <c r="L116" s="84">
        <f>(L115+L104+L95+L87+L76+L66+L57+L46+L37+L26)/10</f>
        <v>105.73264999999999</v>
      </c>
      <c r="M116" s="84">
        <f>(M115+M104+M95+M87+M76+M66+M57+M46+M37+M26)/10</f>
        <v>52.4405</v>
      </c>
      <c r="N116" s="84">
        <f>(N115+N104+N95+N87+N76+N66+N57+N46+N37+N26)/10</f>
        <v>2.7976000000000001</v>
      </c>
      <c r="O116" s="84">
        <f>(O115+O104+O95+O87+O76+O66+O57+O46+O37+O26)/10</f>
        <v>309.79200000000003</v>
      </c>
      <c r="P116" s="98"/>
    </row>
  </sheetData>
  <mergeCells count="51">
    <mergeCell ref="A99:A100"/>
    <mergeCell ref="G99:J99"/>
    <mergeCell ref="K99:O99"/>
    <mergeCell ref="P99:P100"/>
    <mergeCell ref="A110:A111"/>
    <mergeCell ref="G110:J110"/>
    <mergeCell ref="K110:O110"/>
    <mergeCell ref="P110:P111"/>
    <mergeCell ref="A82:A83"/>
    <mergeCell ref="G82:J82"/>
    <mergeCell ref="K82:O82"/>
    <mergeCell ref="P82:P83"/>
    <mergeCell ref="A91:A92"/>
    <mergeCell ref="G91:J91"/>
    <mergeCell ref="K91:O91"/>
    <mergeCell ref="P91:P92"/>
    <mergeCell ref="A21:A22"/>
    <mergeCell ref="G21:J21"/>
    <mergeCell ref="K21:O21"/>
    <mergeCell ref="P21:P22"/>
    <mergeCell ref="A32:A33"/>
    <mergeCell ref="G32:J32"/>
    <mergeCell ref="K32:O32"/>
    <mergeCell ref="P32:P33"/>
    <mergeCell ref="Q16:AA16"/>
    <mergeCell ref="Q17:AA17"/>
    <mergeCell ref="A61:A62"/>
    <mergeCell ref="G61:J61"/>
    <mergeCell ref="K61:O61"/>
    <mergeCell ref="P61:P62"/>
    <mergeCell ref="A41:A42"/>
    <mergeCell ref="G41:J41"/>
    <mergeCell ref="K41:O41"/>
    <mergeCell ref="P41:P42"/>
    <mergeCell ref="A52:A53"/>
    <mergeCell ref="G52:J52"/>
    <mergeCell ref="K52:O52"/>
    <mergeCell ref="P52:P53"/>
    <mergeCell ref="L4:P4"/>
    <mergeCell ref="L5:P5"/>
    <mergeCell ref="L6:P6"/>
    <mergeCell ref="L9:P9"/>
    <mergeCell ref="L10:P10"/>
    <mergeCell ref="L11:P11"/>
    <mergeCell ref="A13:P13"/>
    <mergeCell ref="A14:P14"/>
    <mergeCell ref="A15:P15"/>
    <mergeCell ref="A71:A72"/>
    <mergeCell ref="G71:J71"/>
    <mergeCell ref="K71:O71"/>
    <mergeCell ref="P71:P72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  <rowBreaks count="2" manualBreakCount="2">
    <brk id="43" max="15" man="1"/>
    <brk id="6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3"/>
  <sheetViews>
    <sheetView tabSelected="1" view="pageBreakPreview" zoomScale="40" zoomScaleNormal="57" zoomScaleSheetLayoutView="40" workbookViewId="0">
      <selection activeCell="A35" sqref="A35"/>
    </sheetView>
  </sheetViews>
  <sheetFormatPr defaultColWidth="7.28515625" defaultRowHeight="33" x14ac:dyDescent="0.45"/>
  <cols>
    <col min="1" max="1" width="66.5703125" style="26" customWidth="1"/>
    <col min="2" max="2" width="25" style="27" customWidth="1"/>
    <col min="3" max="4" width="28.5703125" style="28" customWidth="1"/>
    <col min="5" max="5" width="23" style="28" customWidth="1"/>
    <col min="6" max="6" width="23" style="25" customWidth="1"/>
    <col min="7" max="11" width="23" style="19" customWidth="1"/>
    <col min="12" max="15" width="20.85546875" style="19" customWidth="1"/>
    <col min="16" max="16" width="20.85546875" style="21" customWidth="1"/>
    <col min="17" max="29" width="20.85546875" style="22" customWidth="1"/>
    <col min="30" max="30" width="23.85546875" style="22" customWidth="1"/>
    <col min="31" max="153" width="7.28515625" style="22"/>
    <col min="154" max="154" width="11.140625" style="22" customWidth="1"/>
    <col min="155" max="155" width="52.42578125" style="22" customWidth="1"/>
    <col min="156" max="157" width="19.140625" style="22" customWidth="1"/>
    <col min="158" max="158" width="15.140625" style="22" customWidth="1"/>
    <col min="159" max="159" width="15.28515625" style="22" customWidth="1"/>
    <col min="160" max="160" width="14.42578125" style="22" customWidth="1"/>
    <col min="161" max="161" width="12.7109375" style="22" bestFit="1" customWidth="1"/>
    <col min="162" max="162" width="14.7109375" style="22" customWidth="1"/>
    <col min="163" max="163" width="15.140625" style="22" customWidth="1"/>
    <col min="164" max="164" width="15.7109375" style="22" customWidth="1"/>
    <col min="165" max="165" width="16" style="22" customWidth="1"/>
    <col min="166" max="166" width="13.7109375" style="22" customWidth="1"/>
    <col min="167" max="167" width="16" style="22" customWidth="1"/>
    <col min="168" max="168" width="15.42578125" style="22" customWidth="1"/>
    <col min="169" max="169" width="14" style="22" customWidth="1"/>
    <col min="170" max="170" width="14.5703125" style="22" customWidth="1"/>
    <col min="171" max="171" width="14.7109375" style="22" customWidth="1"/>
    <col min="172" max="172" width="13.28515625" style="22" customWidth="1"/>
    <col min="173" max="173" width="16.7109375" style="22" customWidth="1"/>
    <col min="174" max="174" width="16.42578125" style="22" customWidth="1"/>
    <col min="175" max="175" width="17.140625" style="22" customWidth="1"/>
    <col min="176" max="176" width="18" style="22" customWidth="1"/>
    <col min="177" max="177" width="16.28515625" style="22" customWidth="1"/>
    <col min="178" max="178" width="15.85546875" style="22" customWidth="1"/>
    <col min="179" max="179" width="21.7109375" style="22" customWidth="1"/>
    <col min="180" max="180" width="15" style="22" customWidth="1"/>
    <col min="181" max="181" width="14.7109375" style="22" customWidth="1"/>
    <col min="182" max="409" width="7.28515625" style="22"/>
    <col min="410" max="410" width="11.140625" style="22" customWidth="1"/>
    <col min="411" max="411" width="52.42578125" style="22" customWidth="1"/>
    <col min="412" max="413" width="19.140625" style="22" customWidth="1"/>
    <col min="414" max="414" width="15.140625" style="22" customWidth="1"/>
    <col min="415" max="415" width="15.28515625" style="22" customWidth="1"/>
    <col min="416" max="416" width="14.42578125" style="22" customWidth="1"/>
    <col min="417" max="417" width="12.7109375" style="22" bestFit="1" customWidth="1"/>
    <col min="418" max="418" width="14.7109375" style="22" customWidth="1"/>
    <col min="419" max="419" width="15.140625" style="22" customWidth="1"/>
    <col min="420" max="420" width="15.7109375" style="22" customWidth="1"/>
    <col min="421" max="421" width="16" style="22" customWidth="1"/>
    <col min="422" max="422" width="13.7109375" style="22" customWidth="1"/>
    <col min="423" max="423" width="16" style="22" customWidth="1"/>
    <col min="424" max="424" width="15.42578125" style="22" customWidth="1"/>
    <col min="425" max="425" width="14" style="22" customWidth="1"/>
    <col min="426" max="426" width="14.5703125" style="22" customWidth="1"/>
    <col min="427" max="427" width="14.7109375" style="22" customWidth="1"/>
    <col min="428" max="428" width="13.28515625" style="22" customWidth="1"/>
    <col min="429" max="429" width="16.7109375" style="22" customWidth="1"/>
    <col min="430" max="430" width="16.42578125" style="22" customWidth="1"/>
    <col min="431" max="431" width="17.140625" style="22" customWidth="1"/>
    <col min="432" max="432" width="18" style="22" customWidth="1"/>
    <col min="433" max="433" width="16.28515625" style="22" customWidth="1"/>
    <col min="434" max="434" width="15.85546875" style="22" customWidth="1"/>
    <col min="435" max="435" width="21.7109375" style="22" customWidth="1"/>
    <col min="436" max="436" width="15" style="22" customWidth="1"/>
    <col min="437" max="437" width="14.7109375" style="22" customWidth="1"/>
    <col min="438" max="665" width="7.28515625" style="22"/>
    <col min="666" max="666" width="11.140625" style="22" customWidth="1"/>
    <col min="667" max="667" width="52.42578125" style="22" customWidth="1"/>
    <col min="668" max="669" width="19.140625" style="22" customWidth="1"/>
    <col min="670" max="670" width="15.140625" style="22" customWidth="1"/>
    <col min="671" max="671" width="15.28515625" style="22" customWidth="1"/>
    <col min="672" max="672" width="14.42578125" style="22" customWidth="1"/>
    <col min="673" max="673" width="12.7109375" style="22" bestFit="1" customWidth="1"/>
    <col min="674" max="674" width="14.7109375" style="22" customWidth="1"/>
    <col min="675" max="675" width="15.140625" style="22" customWidth="1"/>
    <col min="676" max="676" width="15.7109375" style="22" customWidth="1"/>
    <col min="677" max="677" width="16" style="22" customWidth="1"/>
    <col min="678" max="678" width="13.7109375" style="22" customWidth="1"/>
    <col min="679" max="679" width="16" style="22" customWidth="1"/>
    <col min="680" max="680" width="15.42578125" style="22" customWidth="1"/>
    <col min="681" max="681" width="14" style="22" customWidth="1"/>
    <col min="682" max="682" width="14.5703125" style="22" customWidth="1"/>
    <col min="683" max="683" width="14.7109375" style="22" customWidth="1"/>
    <col min="684" max="684" width="13.28515625" style="22" customWidth="1"/>
    <col min="685" max="685" width="16.7109375" style="22" customWidth="1"/>
    <col min="686" max="686" width="16.42578125" style="22" customWidth="1"/>
    <col min="687" max="687" width="17.140625" style="22" customWidth="1"/>
    <col min="688" max="688" width="18" style="22" customWidth="1"/>
    <col min="689" max="689" width="16.28515625" style="22" customWidth="1"/>
    <col min="690" max="690" width="15.85546875" style="22" customWidth="1"/>
    <col min="691" max="691" width="21.7109375" style="22" customWidth="1"/>
    <col min="692" max="692" width="15" style="22" customWidth="1"/>
    <col min="693" max="693" width="14.7109375" style="22" customWidth="1"/>
    <col min="694" max="921" width="7.28515625" style="22"/>
    <col min="922" max="922" width="11.140625" style="22" customWidth="1"/>
    <col min="923" max="923" width="52.42578125" style="22" customWidth="1"/>
    <col min="924" max="925" width="19.140625" style="22" customWidth="1"/>
    <col min="926" max="926" width="15.140625" style="22" customWidth="1"/>
    <col min="927" max="927" width="15.28515625" style="22" customWidth="1"/>
    <col min="928" max="928" width="14.42578125" style="22" customWidth="1"/>
    <col min="929" max="929" width="12.7109375" style="22" bestFit="1" customWidth="1"/>
    <col min="930" max="930" width="14.7109375" style="22" customWidth="1"/>
    <col min="931" max="931" width="15.140625" style="22" customWidth="1"/>
    <col min="932" max="932" width="15.7109375" style="22" customWidth="1"/>
    <col min="933" max="933" width="16" style="22" customWidth="1"/>
    <col min="934" max="934" width="13.7109375" style="22" customWidth="1"/>
    <col min="935" max="935" width="16" style="22" customWidth="1"/>
    <col min="936" max="936" width="15.42578125" style="22" customWidth="1"/>
    <col min="937" max="937" width="14" style="22" customWidth="1"/>
    <col min="938" max="938" width="14.5703125" style="22" customWidth="1"/>
    <col min="939" max="939" width="14.7109375" style="22" customWidth="1"/>
    <col min="940" max="940" width="13.28515625" style="22" customWidth="1"/>
    <col min="941" max="941" width="16.7109375" style="22" customWidth="1"/>
    <col min="942" max="942" width="16.42578125" style="22" customWidth="1"/>
    <col min="943" max="943" width="17.140625" style="22" customWidth="1"/>
    <col min="944" max="944" width="18" style="22" customWidth="1"/>
    <col min="945" max="945" width="16.28515625" style="22" customWidth="1"/>
    <col min="946" max="946" width="15.85546875" style="22" customWidth="1"/>
    <col min="947" max="947" width="21.7109375" style="22" customWidth="1"/>
    <col min="948" max="948" width="15" style="22" customWidth="1"/>
    <col min="949" max="949" width="14.7109375" style="22" customWidth="1"/>
    <col min="950" max="1177" width="7.28515625" style="22"/>
    <col min="1178" max="1178" width="11.140625" style="22" customWidth="1"/>
    <col min="1179" max="1179" width="52.42578125" style="22" customWidth="1"/>
    <col min="1180" max="1181" width="19.140625" style="22" customWidth="1"/>
    <col min="1182" max="1182" width="15.140625" style="22" customWidth="1"/>
    <col min="1183" max="1183" width="15.28515625" style="22" customWidth="1"/>
    <col min="1184" max="1184" width="14.42578125" style="22" customWidth="1"/>
    <col min="1185" max="1185" width="12.7109375" style="22" bestFit="1" customWidth="1"/>
    <col min="1186" max="1186" width="14.7109375" style="22" customWidth="1"/>
    <col min="1187" max="1187" width="15.140625" style="22" customWidth="1"/>
    <col min="1188" max="1188" width="15.7109375" style="22" customWidth="1"/>
    <col min="1189" max="1189" width="16" style="22" customWidth="1"/>
    <col min="1190" max="1190" width="13.7109375" style="22" customWidth="1"/>
    <col min="1191" max="1191" width="16" style="22" customWidth="1"/>
    <col min="1192" max="1192" width="15.42578125" style="22" customWidth="1"/>
    <col min="1193" max="1193" width="14" style="22" customWidth="1"/>
    <col min="1194" max="1194" width="14.5703125" style="22" customWidth="1"/>
    <col min="1195" max="1195" width="14.7109375" style="22" customWidth="1"/>
    <col min="1196" max="1196" width="13.28515625" style="22" customWidth="1"/>
    <col min="1197" max="1197" width="16.7109375" style="22" customWidth="1"/>
    <col min="1198" max="1198" width="16.42578125" style="22" customWidth="1"/>
    <col min="1199" max="1199" width="17.140625" style="22" customWidth="1"/>
    <col min="1200" max="1200" width="18" style="22" customWidth="1"/>
    <col min="1201" max="1201" width="16.28515625" style="22" customWidth="1"/>
    <col min="1202" max="1202" width="15.85546875" style="22" customWidth="1"/>
    <col min="1203" max="1203" width="21.7109375" style="22" customWidth="1"/>
    <col min="1204" max="1204" width="15" style="22" customWidth="1"/>
    <col min="1205" max="1205" width="14.7109375" style="22" customWidth="1"/>
    <col min="1206" max="1433" width="7.28515625" style="22"/>
    <col min="1434" max="1434" width="11.140625" style="22" customWidth="1"/>
    <col min="1435" max="1435" width="52.42578125" style="22" customWidth="1"/>
    <col min="1436" max="1437" width="19.140625" style="22" customWidth="1"/>
    <col min="1438" max="1438" width="15.140625" style="22" customWidth="1"/>
    <col min="1439" max="1439" width="15.28515625" style="22" customWidth="1"/>
    <col min="1440" max="1440" width="14.42578125" style="22" customWidth="1"/>
    <col min="1441" max="1441" width="12.7109375" style="22" bestFit="1" customWidth="1"/>
    <col min="1442" max="1442" width="14.7109375" style="22" customWidth="1"/>
    <col min="1443" max="1443" width="15.140625" style="22" customWidth="1"/>
    <col min="1444" max="1444" width="15.7109375" style="22" customWidth="1"/>
    <col min="1445" max="1445" width="16" style="22" customWidth="1"/>
    <col min="1446" max="1446" width="13.7109375" style="22" customWidth="1"/>
    <col min="1447" max="1447" width="16" style="22" customWidth="1"/>
    <col min="1448" max="1448" width="15.42578125" style="22" customWidth="1"/>
    <col min="1449" max="1449" width="14" style="22" customWidth="1"/>
    <col min="1450" max="1450" width="14.5703125" style="22" customWidth="1"/>
    <col min="1451" max="1451" width="14.7109375" style="22" customWidth="1"/>
    <col min="1452" max="1452" width="13.28515625" style="22" customWidth="1"/>
    <col min="1453" max="1453" width="16.7109375" style="22" customWidth="1"/>
    <col min="1454" max="1454" width="16.42578125" style="22" customWidth="1"/>
    <col min="1455" max="1455" width="17.140625" style="22" customWidth="1"/>
    <col min="1456" max="1456" width="18" style="22" customWidth="1"/>
    <col min="1457" max="1457" width="16.28515625" style="22" customWidth="1"/>
    <col min="1458" max="1458" width="15.85546875" style="22" customWidth="1"/>
    <col min="1459" max="1459" width="21.7109375" style="22" customWidth="1"/>
    <col min="1460" max="1460" width="15" style="22" customWidth="1"/>
    <col min="1461" max="1461" width="14.7109375" style="22" customWidth="1"/>
    <col min="1462" max="1689" width="7.28515625" style="22"/>
    <col min="1690" max="1690" width="11.140625" style="22" customWidth="1"/>
    <col min="1691" max="1691" width="52.42578125" style="22" customWidth="1"/>
    <col min="1692" max="1693" width="19.140625" style="22" customWidth="1"/>
    <col min="1694" max="1694" width="15.140625" style="22" customWidth="1"/>
    <col min="1695" max="1695" width="15.28515625" style="22" customWidth="1"/>
    <col min="1696" max="1696" width="14.42578125" style="22" customWidth="1"/>
    <col min="1697" max="1697" width="12.7109375" style="22" bestFit="1" customWidth="1"/>
    <col min="1698" max="1698" width="14.7109375" style="22" customWidth="1"/>
    <col min="1699" max="1699" width="15.140625" style="22" customWidth="1"/>
    <col min="1700" max="1700" width="15.7109375" style="22" customWidth="1"/>
    <col min="1701" max="1701" width="16" style="22" customWidth="1"/>
    <col min="1702" max="1702" width="13.7109375" style="22" customWidth="1"/>
    <col min="1703" max="1703" width="16" style="22" customWidth="1"/>
    <col min="1704" max="1704" width="15.42578125" style="22" customWidth="1"/>
    <col min="1705" max="1705" width="14" style="22" customWidth="1"/>
    <col min="1706" max="1706" width="14.5703125" style="22" customWidth="1"/>
    <col min="1707" max="1707" width="14.7109375" style="22" customWidth="1"/>
    <col min="1708" max="1708" width="13.28515625" style="22" customWidth="1"/>
    <col min="1709" max="1709" width="16.7109375" style="22" customWidth="1"/>
    <col min="1710" max="1710" width="16.42578125" style="22" customWidth="1"/>
    <col min="1711" max="1711" width="17.140625" style="22" customWidth="1"/>
    <col min="1712" max="1712" width="18" style="22" customWidth="1"/>
    <col min="1713" max="1713" width="16.28515625" style="22" customWidth="1"/>
    <col min="1714" max="1714" width="15.85546875" style="22" customWidth="1"/>
    <col min="1715" max="1715" width="21.7109375" style="22" customWidth="1"/>
    <col min="1716" max="1716" width="15" style="22" customWidth="1"/>
    <col min="1717" max="1717" width="14.7109375" style="22" customWidth="1"/>
    <col min="1718" max="1945" width="7.28515625" style="22"/>
    <col min="1946" max="1946" width="11.140625" style="22" customWidth="1"/>
    <col min="1947" max="1947" width="52.42578125" style="22" customWidth="1"/>
    <col min="1948" max="1949" width="19.140625" style="22" customWidth="1"/>
    <col min="1950" max="1950" width="15.140625" style="22" customWidth="1"/>
    <col min="1951" max="1951" width="15.28515625" style="22" customWidth="1"/>
    <col min="1952" max="1952" width="14.42578125" style="22" customWidth="1"/>
    <col min="1953" max="1953" width="12.7109375" style="22" bestFit="1" customWidth="1"/>
    <col min="1954" max="1954" width="14.7109375" style="22" customWidth="1"/>
    <col min="1955" max="1955" width="15.140625" style="22" customWidth="1"/>
    <col min="1956" max="1956" width="15.7109375" style="22" customWidth="1"/>
    <col min="1957" max="1957" width="16" style="22" customWidth="1"/>
    <col min="1958" max="1958" width="13.7109375" style="22" customWidth="1"/>
    <col min="1959" max="1959" width="16" style="22" customWidth="1"/>
    <col min="1960" max="1960" width="15.42578125" style="22" customWidth="1"/>
    <col min="1961" max="1961" width="14" style="22" customWidth="1"/>
    <col min="1962" max="1962" width="14.5703125" style="22" customWidth="1"/>
    <col min="1963" max="1963" width="14.7109375" style="22" customWidth="1"/>
    <col min="1964" max="1964" width="13.28515625" style="22" customWidth="1"/>
    <col min="1965" max="1965" width="16.7109375" style="22" customWidth="1"/>
    <col min="1966" max="1966" width="16.42578125" style="22" customWidth="1"/>
    <col min="1967" max="1967" width="17.140625" style="22" customWidth="1"/>
    <col min="1968" max="1968" width="18" style="22" customWidth="1"/>
    <col min="1969" max="1969" width="16.28515625" style="22" customWidth="1"/>
    <col min="1970" max="1970" width="15.85546875" style="22" customWidth="1"/>
    <col min="1971" max="1971" width="21.7109375" style="22" customWidth="1"/>
    <col min="1972" max="1972" width="15" style="22" customWidth="1"/>
    <col min="1973" max="1973" width="14.7109375" style="22" customWidth="1"/>
    <col min="1974" max="2201" width="7.28515625" style="22"/>
    <col min="2202" max="2202" width="11.140625" style="22" customWidth="1"/>
    <col min="2203" max="2203" width="52.42578125" style="22" customWidth="1"/>
    <col min="2204" max="2205" width="19.140625" style="22" customWidth="1"/>
    <col min="2206" max="2206" width="15.140625" style="22" customWidth="1"/>
    <col min="2207" max="2207" width="15.28515625" style="22" customWidth="1"/>
    <col min="2208" max="2208" width="14.42578125" style="22" customWidth="1"/>
    <col min="2209" max="2209" width="12.7109375" style="22" bestFit="1" customWidth="1"/>
    <col min="2210" max="2210" width="14.7109375" style="22" customWidth="1"/>
    <col min="2211" max="2211" width="15.140625" style="22" customWidth="1"/>
    <col min="2212" max="2212" width="15.7109375" style="22" customWidth="1"/>
    <col min="2213" max="2213" width="16" style="22" customWidth="1"/>
    <col min="2214" max="2214" width="13.7109375" style="22" customWidth="1"/>
    <col min="2215" max="2215" width="16" style="22" customWidth="1"/>
    <col min="2216" max="2216" width="15.42578125" style="22" customWidth="1"/>
    <col min="2217" max="2217" width="14" style="22" customWidth="1"/>
    <col min="2218" max="2218" width="14.5703125" style="22" customWidth="1"/>
    <col min="2219" max="2219" width="14.7109375" style="22" customWidth="1"/>
    <col min="2220" max="2220" width="13.28515625" style="22" customWidth="1"/>
    <col min="2221" max="2221" width="16.7109375" style="22" customWidth="1"/>
    <col min="2222" max="2222" width="16.42578125" style="22" customWidth="1"/>
    <col min="2223" max="2223" width="17.140625" style="22" customWidth="1"/>
    <col min="2224" max="2224" width="18" style="22" customWidth="1"/>
    <col min="2225" max="2225" width="16.28515625" style="22" customWidth="1"/>
    <col min="2226" max="2226" width="15.85546875" style="22" customWidth="1"/>
    <col min="2227" max="2227" width="21.7109375" style="22" customWidth="1"/>
    <col min="2228" max="2228" width="15" style="22" customWidth="1"/>
    <col min="2229" max="2229" width="14.7109375" style="22" customWidth="1"/>
    <col min="2230" max="2457" width="7.28515625" style="22"/>
    <col min="2458" max="2458" width="11.140625" style="22" customWidth="1"/>
    <col min="2459" max="2459" width="52.42578125" style="22" customWidth="1"/>
    <col min="2460" max="2461" width="19.140625" style="22" customWidth="1"/>
    <col min="2462" max="2462" width="15.140625" style="22" customWidth="1"/>
    <col min="2463" max="2463" width="15.28515625" style="22" customWidth="1"/>
    <col min="2464" max="2464" width="14.42578125" style="22" customWidth="1"/>
    <col min="2465" max="2465" width="12.7109375" style="22" bestFit="1" customWidth="1"/>
    <col min="2466" max="2466" width="14.7109375" style="22" customWidth="1"/>
    <col min="2467" max="2467" width="15.140625" style="22" customWidth="1"/>
    <col min="2468" max="2468" width="15.7109375" style="22" customWidth="1"/>
    <col min="2469" max="2469" width="16" style="22" customWidth="1"/>
    <col min="2470" max="2470" width="13.7109375" style="22" customWidth="1"/>
    <col min="2471" max="2471" width="16" style="22" customWidth="1"/>
    <col min="2472" max="2472" width="15.42578125" style="22" customWidth="1"/>
    <col min="2473" max="2473" width="14" style="22" customWidth="1"/>
    <col min="2474" max="2474" width="14.5703125" style="22" customWidth="1"/>
    <col min="2475" max="2475" width="14.7109375" style="22" customWidth="1"/>
    <col min="2476" max="2476" width="13.28515625" style="22" customWidth="1"/>
    <col min="2477" max="2477" width="16.7109375" style="22" customWidth="1"/>
    <col min="2478" max="2478" width="16.42578125" style="22" customWidth="1"/>
    <col min="2479" max="2479" width="17.140625" style="22" customWidth="1"/>
    <col min="2480" max="2480" width="18" style="22" customWidth="1"/>
    <col min="2481" max="2481" width="16.28515625" style="22" customWidth="1"/>
    <col min="2482" max="2482" width="15.85546875" style="22" customWidth="1"/>
    <col min="2483" max="2483" width="21.7109375" style="22" customWidth="1"/>
    <col min="2484" max="2484" width="15" style="22" customWidth="1"/>
    <col min="2485" max="2485" width="14.7109375" style="22" customWidth="1"/>
    <col min="2486" max="2713" width="7.28515625" style="22"/>
    <col min="2714" max="2714" width="11.140625" style="22" customWidth="1"/>
    <col min="2715" max="2715" width="52.42578125" style="22" customWidth="1"/>
    <col min="2716" max="2717" width="19.140625" style="22" customWidth="1"/>
    <col min="2718" max="2718" width="15.140625" style="22" customWidth="1"/>
    <col min="2719" max="2719" width="15.28515625" style="22" customWidth="1"/>
    <col min="2720" max="2720" width="14.42578125" style="22" customWidth="1"/>
    <col min="2721" max="2721" width="12.7109375" style="22" bestFit="1" customWidth="1"/>
    <col min="2722" max="2722" width="14.7109375" style="22" customWidth="1"/>
    <col min="2723" max="2723" width="15.140625" style="22" customWidth="1"/>
    <col min="2724" max="2724" width="15.7109375" style="22" customWidth="1"/>
    <col min="2725" max="2725" width="16" style="22" customWidth="1"/>
    <col min="2726" max="2726" width="13.7109375" style="22" customWidth="1"/>
    <col min="2727" max="2727" width="16" style="22" customWidth="1"/>
    <col min="2728" max="2728" width="15.42578125" style="22" customWidth="1"/>
    <col min="2729" max="2729" width="14" style="22" customWidth="1"/>
    <col min="2730" max="2730" width="14.5703125" style="22" customWidth="1"/>
    <col min="2731" max="2731" width="14.7109375" style="22" customWidth="1"/>
    <col min="2732" max="2732" width="13.28515625" style="22" customWidth="1"/>
    <col min="2733" max="2733" width="16.7109375" style="22" customWidth="1"/>
    <col min="2734" max="2734" width="16.42578125" style="22" customWidth="1"/>
    <col min="2735" max="2735" width="17.140625" style="22" customWidth="1"/>
    <col min="2736" max="2736" width="18" style="22" customWidth="1"/>
    <col min="2737" max="2737" width="16.28515625" style="22" customWidth="1"/>
    <col min="2738" max="2738" width="15.85546875" style="22" customWidth="1"/>
    <col min="2739" max="2739" width="21.7109375" style="22" customWidth="1"/>
    <col min="2740" max="2740" width="15" style="22" customWidth="1"/>
    <col min="2741" max="2741" width="14.7109375" style="22" customWidth="1"/>
    <col min="2742" max="2969" width="7.28515625" style="22"/>
    <col min="2970" max="2970" width="11.140625" style="22" customWidth="1"/>
    <col min="2971" max="2971" width="52.42578125" style="22" customWidth="1"/>
    <col min="2972" max="2973" width="19.140625" style="22" customWidth="1"/>
    <col min="2974" max="2974" width="15.140625" style="22" customWidth="1"/>
    <col min="2975" max="2975" width="15.28515625" style="22" customWidth="1"/>
    <col min="2976" max="2976" width="14.42578125" style="22" customWidth="1"/>
    <col min="2977" max="2977" width="12.7109375" style="22" bestFit="1" customWidth="1"/>
    <col min="2978" max="2978" width="14.7109375" style="22" customWidth="1"/>
    <col min="2979" max="2979" width="15.140625" style="22" customWidth="1"/>
    <col min="2980" max="2980" width="15.7109375" style="22" customWidth="1"/>
    <col min="2981" max="2981" width="16" style="22" customWidth="1"/>
    <col min="2982" max="2982" width="13.7109375" style="22" customWidth="1"/>
    <col min="2983" max="2983" width="16" style="22" customWidth="1"/>
    <col min="2984" max="2984" width="15.42578125" style="22" customWidth="1"/>
    <col min="2985" max="2985" width="14" style="22" customWidth="1"/>
    <col min="2986" max="2986" width="14.5703125" style="22" customWidth="1"/>
    <col min="2987" max="2987" width="14.7109375" style="22" customWidth="1"/>
    <col min="2988" max="2988" width="13.28515625" style="22" customWidth="1"/>
    <col min="2989" max="2989" width="16.7109375" style="22" customWidth="1"/>
    <col min="2990" max="2990" width="16.42578125" style="22" customWidth="1"/>
    <col min="2991" max="2991" width="17.140625" style="22" customWidth="1"/>
    <col min="2992" max="2992" width="18" style="22" customWidth="1"/>
    <col min="2993" max="2993" width="16.28515625" style="22" customWidth="1"/>
    <col min="2994" max="2994" width="15.85546875" style="22" customWidth="1"/>
    <col min="2995" max="2995" width="21.7109375" style="22" customWidth="1"/>
    <col min="2996" max="2996" width="15" style="22" customWidth="1"/>
    <col min="2997" max="2997" width="14.7109375" style="22" customWidth="1"/>
    <col min="2998" max="3225" width="7.28515625" style="22"/>
    <col min="3226" max="3226" width="11.140625" style="22" customWidth="1"/>
    <col min="3227" max="3227" width="52.42578125" style="22" customWidth="1"/>
    <col min="3228" max="3229" width="19.140625" style="22" customWidth="1"/>
    <col min="3230" max="3230" width="15.140625" style="22" customWidth="1"/>
    <col min="3231" max="3231" width="15.28515625" style="22" customWidth="1"/>
    <col min="3232" max="3232" width="14.42578125" style="22" customWidth="1"/>
    <col min="3233" max="3233" width="12.7109375" style="22" bestFit="1" customWidth="1"/>
    <col min="3234" max="3234" width="14.7109375" style="22" customWidth="1"/>
    <col min="3235" max="3235" width="15.140625" style="22" customWidth="1"/>
    <col min="3236" max="3236" width="15.7109375" style="22" customWidth="1"/>
    <col min="3237" max="3237" width="16" style="22" customWidth="1"/>
    <col min="3238" max="3238" width="13.7109375" style="22" customWidth="1"/>
    <col min="3239" max="3239" width="16" style="22" customWidth="1"/>
    <col min="3240" max="3240" width="15.42578125" style="22" customWidth="1"/>
    <col min="3241" max="3241" width="14" style="22" customWidth="1"/>
    <col min="3242" max="3242" width="14.5703125" style="22" customWidth="1"/>
    <col min="3243" max="3243" width="14.7109375" style="22" customWidth="1"/>
    <col min="3244" max="3244" width="13.28515625" style="22" customWidth="1"/>
    <col min="3245" max="3245" width="16.7109375" style="22" customWidth="1"/>
    <col min="3246" max="3246" width="16.42578125" style="22" customWidth="1"/>
    <col min="3247" max="3247" width="17.140625" style="22" customWidth="1"/>
    <col min="3248" max="3248" width="18" style="22" customWidth="1"/>
    <col min="3249" max="3249" width="16.28515625" style="22" customWidth="1"/>
    <col min="3250" max="3250" width="15.85546875" style="22" customWidth="1"/>
    <col min="3251" max="3251" width="21.7109375" style="22" customWidth="1"/>
    <col min="3252" max="3252" width="15" style="22" customWidth="1"/>
    <col min="3253" max="3253" width="14.7109375" style="22" customWidth="1"/>
    <col min="3254" max="3481" width="7.28515625" style="22"/>
    <col min="3482" max="3482" width="11.140625" style="22" customWidth="1"/>
    <col min="3483" max="3483" width="52.42578125" style="22" customWidth="1"/>
    <col min="3484" max="3485" width="19.140625" style="22" customWidth="1"/>
    <col min="3486" max="3486" width="15.140625" style="22" customWidth="1"/>
    <col min="3487" max="3487" width="15.28515625" style="22" customWidth="1"/>
    <col min="3488" max="3488" width="14.42578125" style="22" customWidth="1"/>
    <col min="3489" max="3489" width="12.7109375" style="22" bestFit="1" customWidth="1"/>
    <col min="3490" max="3490" width="14.7109375" style="22" customWidth="1"/>
    <col min="3491" max="3491" width="15.140625" style="22" customWidth="1"/>
    <col min="3492" max="3492" width="15.7109375" style="22" customWidth="1"/>
    <col min="3493" max="3493" width="16" style="22" customWidth="1"/>
    <col min="3494" max="3494" width="13.7109375" style="22" customWidth="1"/>
    <col min="3495" max="3495" width="16" style="22" customWidth="1"/>
    <col min="3496" max="3496" width="15.42578125" style="22" customWidth="1"/>
    <col min="3497" max="3497" width="14" style="22" customWidth="1"/>
    <col min="3498" max="3498" width="14.5703125" style="22" customWidth="1"/>
    <col min="3499" max="3499" width="14.7109375" style="22" customWidth="1"/>
    <col min="3500" max="3500" width="13.28515625" style="22" customWidth="1"/>
    <col min="3501" max="3501" width="16.7109375" style="22" customWidth="1"/>
    <col min="3502" max="3502" width="16.42578125" style="22" customWidth="1"/>
    <col min="3503" max="3503" width="17.140625" style="22" customWidth="1"/>
    <col min="3504" max="3504" width="18" style="22" customWidth="1"/>
    <col min="3505" max="3505" width="16.28515625" style="22" customWidth="1"/>
    <col min="3506" max="3506" width="15.85546875" style="22" customWidth="1"/>
    <col min="3507" max="3507" width="21.7109375" style="22" customWidth="1"/>
    <col min="3508" max="3508" width="15" style="22" customWidth="1"/>
    <col min="3509" max="3509" width="14.7109375" style="22" customWidth="1"/>
    <col min="3510" max="3737" width="7.28515625" style="22"/>
    <col min="3738" max="3738" width="11.140625" style="22" customWidth="1"/>
    <col min="3739" max="3739" width="52.42578125" style="22" customWidth="1"/>
    <col min="3740" max="3741" width="19.140625" style="22" customWidth="1"/>
    <col min="3742" max="3742" width="15.140625" style="22" customWidth="1"/>
    <col min="3743" max="3743" width="15.28515625" style="22" customWidth="1"/>
    <col min="3744" max="3744" width="14.42578125" style="22" customWidth="1"/>
    <col min="3745" max="3745" width="12.7109375" style="22" bestFit="1" customWidth="1"/>
    <col min="3746" max="3746" width="14.7109375" style="22" customWidth="1"/>
    <col min="3747" max="3747" width="15.140625" style="22" customWidth="1"/>
    <col min="3748" max="3748" width="15.7109375" style="22" customWidth="1"/>
    <col min="3749" max="3749" width="16" style="22" customWidth="1"/>
    <col min="3750" max="3750" width="13.7109375" style="22" customWidth="1"/>
    <col min="3751" max="3751" width="16" style="22" customWidth="1"/>
    <col min="3752" max="3752" width="15.42578125" style="22" customWidth="1"/>
    <col min="3753" max="3753" width="14" style="22" customWidth="1"/>
    <col min="3754" max="3754" width="14.5703125" style="22" customWidth="1"/>
    <col min="3755" max="3755" width="14.7109375" style="22" customWidth="1"/>
    <col min="3756" max="3756" width="13.28515625" style="22" customWidth="1"/>
    <col min="3757" max="3757" width="16.7109375" style="22" customWidth="1"/>
    <col min="3758" max="3758" width="16.42578125" style="22" customWidth="1"/>
    <col min="3759" max="3759" width="17.140625" style="22" customWidth="1"/>
    <col min="3760" max="3760" width="18" style="22" customWidth="1"/>
    <col min="3761" max="3761" width="16.28515625" style="22" customWidth="1"/>
    <col min="3762" max="3762" width="15.85546875" style="22" customWidth="1"/>
    <col min="3763" max="3763" width="21.7109375" style="22" customWidth="1"/>
    <col min="3764" max="3764" width="15" style="22" customWidth="1"/>
    <col min="3765" max="3765" width="14.7109375" style="22" customWidth="1"/>
    <col min="3766" max="3993" width="7.28515625" style="22"/>
    <col min="3994" max="3994" width="11.140625" style="22" customWidth="1"/>
    <col min="3995" max="3995" width="52.42578125" style="22" customWidth="1"/>
    <col min="3996" max="3997" width="19.140625" style="22" customWidth="1"/>
    <col min="3998" max="3998" width="15.140625" style="22" customWidth="1"/>
    <col min="3999" max="3999" width="15.28515625" style="22" customWidth="1"/>
    <col min="4000" max="4000" width="14.42578125" style="22" customWidth="1"/>
    <col min="4001" max="4001" width="12.7109375" style="22" bestFit="1" customWidth="1"/>
    <col min="4002" max="4002" width="14.7109375" style="22" customWidth="1"/>
    <col min="4003" max="4003" width="15.140625" style="22" customWidth="1"/>
    <col min="4004" max="4004" width="15.7109375" style="22" customWidth="1"/>
    <col min="4005" max="4005" width="16" style="22" customWidth="1"/>
    <col min="4006" max="4006" width="13.7109375" style="22" customWidth="1"/>
    <col min="4007" max="4007" width="16" style="22" customWidth="1"/>
    <col min="4008" max="4008" width="15.42578125" style="22" customWidth="1"/>
    <col min="4009" max="4009" width="14" style="22" customWidth="1"/>
    <col min="4010" max="4010" width="14.5703125" style="22" customWidth="1"/>
    <col min="4011" max="4011" width="14.7109375" style="22" customWidth="1"/>
    <col min="4012" max="4012" width="13.28515625" style="22" customWidth="1"/>
    <col min="4013" max="4013" width="16.7109375" style="22" customWidth="1"/>
    <col min="4014" max="4014" width="16.42578125" style="22" customWidth="1"/>
    <col min="4015" max="4015" width="17.140625" style="22" customWidth="1"/>
    <col min="4016" max="4016" width="18" style="22" customWidth="1"/>
    <col min="4017" max="4017" width="16.28515625" style="22" customWidth="1"/>
    <col min="4018" max="4018" width="15.85546875" style="22" customWidth="1"/>
    <col min="4019" max="4019" width="21.7109375" style="22" customWidth="1"/>
    <col min="4020" max="4020" width="15" style="22" customWidth="1"/>
    <col min="4021" max="4021" width="14.7109375" style="22" customWidth="1"/>
    <col min="4022" max="4249" width="7.28515625" style="22"/>
    <col min="4250" max="4250" width="11.140625" style="22" customWidth="1"/>
    <col min="4251" max="4251" width="52.42578125" style="22" customWidth="1"/>
    <col min="4252" max="4253" width="19.140625" style="22" customWidth="1"/>
    <col min="4254" max="4254" width="15.140625" style="22" customWidth="1"/>
    <col min="4255" max="4255" width="15.28515625" style="22" customWidth="1"/>
    <col min="4256" max="4256" width="14.42578125" style="22" customWidth="1"/>
    <col min="4257" max="4257" width="12.7109375" style="22" bestFit="1" customWidth="1"/>
    <col min="4258" max="4258" width="14.7109375" style="22" customWidth="1"/>
    <col min="4259" max="4259" width="15.140625" style="22" customWidth="1"/>
    <col min="4260" max="4260" width="15.7109375" style="22" customWidth="1"/>
    <col min="4261" max="4261" width="16" style="22" customWidth="1"/>
    <col min="4262" max="4262" width="13.7109375" style="22" customWidth="1"/>
    <col min="4263" max="4263" width="16" style="22" customWidth="1"/>
    <col min="4264" max="4264" width="15.42578125" style="22" customWidth="1"/>
    <col min="4265" max="4265" width="14" style="22" customWidth="1"/>
    <col min="4266" max="4266" width="14.5703125" style="22" customWidth="1"/>
    <col min="4267" max="4267" width="14.7109375" style="22" customWidth="1"/>
    <col min="4268" max="4268" width="13.28515625" style="22" customWidth="1"/>
    <col min="4269" max="4269" width="16.7109375" style="22" customWidth="1"/>
    <col min="4270" max="4270" width="16.42578125" style="22" customWidth="1"/>
    <col min="4271" max="4271" width="17.140625" style="22" customWidth="1"/>
    <col min="4272" max="4272" width="18" style="22" customWidth="1"/>
    <col min="4273" max="4273" width="16.28515625" style="22" customWidth="1"/>
    <col min="4274" max="4274" width="15.85546875" style="22" customWidth="1"/>
    <col min="4275" max="4275" width="21.7109375" style="22" customWidth="1"/>
    <col min="4276" max="4276" width="15" style="22" customWidth="1"/>
    <col min="4277" max="4277" width="14.7109375" style="22" customWidth="1"/>
    <col min="4278" max="4505" width="7.28515625" style="22"/>
    <col min="4506" max="4506" width="11.140625" style="22" customWidth="1"/>
    <col min="4507" max="4507" width="52.42578125" style="22" customWidth="1"/>
    <col min="4508" max="4509" width="19.140625" style="22" customWidth="1"/>
    <col min="4510" max="4510" width="15.140625" style="22" customWidth="1"/>
    <col min="4511" max="4511" width="15.28515625" style="22" customWidth="1"/>
    <col min="4512" max="4512" width="14.42578125" style="22" customWidth="1"/>
    <col min="4513" max="4513" width="12.7109375" style="22" bestFit="1" customWidth="1"/>
    <col min="4514" max="4514" width="14.7109375" style="22" customWidth="1"/>
    <col min="4515" max="4515" width="15.140625" style="22" customWidth="1"/>
    <col min="4516" max="4516" width="15.7109375" style="22" customWidth="1"/>
    <col min="4517" max="4517" width="16" style="22" customWidth="1"/>
    <col min="4518" max="4518" width="13.7109375" style="22" customWidth="1"/>
    <col min="4519" max="4519" width="16" style="22" customWidth="1"/>
    <col min="4520" max="4520" width="15.42578125" style="22" customWidth="1"/>
    <col min="4521" max="4521" width="14" style="22" customWidth="1"/>
    <col min="4522" max="4522" width="14.5703125" style="22" customWidth="1"/>
    <col min="4523" max="4523" width="14.7109375" style="22" customWidth="1"/>
    <col min="4524" max="4524" width="13.28515625" style="22" customWidth="1"/>
    <col min="4525" max="4525" width="16.7109375" style="22" customWidth="1"/>
    <col min="4526" max="4526" width="16.42578125" style="22" customWidth="1"/>
    <col min="4527" max="4527" width="17.140625" style="22" customWidth="1"/>
    <col min="4528" max="4528" width="18" style="22" customWidth="1"/>
    <col min="4529" max="4529" width="16.28515625" style="22" customWidth="1"/>
    <col min="4530" max="4530" width="15.85546875" style="22" customWidth="1"/>
    <col min="4531" max="4531" width="21.7109375" style="22" customWidth="1"/>
    <col min="4532" max="4532" width="15" style="22" customWidth="1"/>
    <col min="4533" max="4533" width="14.7109375" style="22" customWidth="1"/>
    <col min="4534" max="4761" width="7.28515625" style="22"/>
    <col min="4762" max="4762" width="11.140625" style="22" customWidth="1"/>
    <col min="4763" max="4763" width="52.42578125" style="22" customWidth="1"/>
    <col min="4764" max="4765" width="19.140625" style="22" customWidth="1"/>
    <col min="4766" max="4766" width="15.140625" style="22" customWidth="1"/>
    <col min="4767" max="4767" width="15.28515625" style="22" customWidth="1"/>
    <col min="4768" max="4768" width="14.42578125" style="22" customWidth="1"/>
    <col min="4769" max="4769" width="12.7109375" style="22" bestFit="1" customWidth="1"/>
    <col min="4770" max="4770" width="14.7109375" style="22" customWidth="1"/>
    <col min="4771" max="4771" width="15.140625" style="22" customWidth="1"/>
    <col min="4772" max="4772" width="15.7109375" style="22" customWidth="1"/>
    <col min="4773" max="4773" width="16" style="22" customWidth="1"/>
    <col min="4774" max="4774" width="13.7109375" style="22" customWidth="1"/>
    <col min="4775" max="4775" width="16" style="22" customWidth="1"/>
    <col min="4776" max="4776" width="15.42578125" style="22" customWidth="1"/>
    <col min="4777" max="4777" width="14" style="22" customWidth="1"/>
    <col min="4778" max="4778" width="14.5703125" style="22" customWidth="1"/>
    <col min="4779" max="4779" width="14.7109375" style="22" customWidth="1"/>
    <col min="4780" max="4780" width="13.28515625" style="22" customWidth="1"/>
    <col min="4781" max="4781" width="16.7109375" style="22" customWidth="1"/>
    <col min="4782" max="4782" width="16.42578125" style="22" customWidth="1"/>
    <col min="4783" max="4783" width="17.140625" style="22" customWidth="1"/>
    <col min="4784" max="4784" width="18" style="22" customWidth="1"/>
    <col min="4785" max="4785" width="16.28515625" style="22" customWidth="1"/>
    <col min="4786" max="4786" width="15.85546875" style="22" customWidth="1"/>
    <col min="4787" max="4787" width="21.7109375" style="22" customWidth="1"/>
    <col min="4788" max="4788" width="15" style="22" customWidth="1"/>
    <col min="4789" max="4789" width="14.7109375" style="22" customWidth="1"/>
    <col min="4790" max="5017" width="7.28515625" style="22"/>
    <col min="5018" max="5018" width="11.140625" style="22" customWidth="1"/>
    <col min="5019" max="5019" width="52.42578125" style="22" customWidth="1"/>
    <col min="5020" max="5021" width="19.140625" style="22" customWidth="1"/>
    <col min="5022" max="5022" width="15.140625" style="22" customWidth="1"/>
    <col min="5023" max="5023" width="15.28515625" style="22" customWidth="1"/>
    <col min="5024" max="5024" width="14.42578125" style="22" customWidth="1"/>
    <col min="5025" max="5025" width="12.7109375" style="22" bestFit="1" customWidth="1"/>
    <col min="5026" max="5026" width="14.7109375" style="22" customWidth="1"/>
    <col min="5027" max="5027" width="15.140625" style="22" customWidth="1"/>
    <col min="5028" max="5028" width="15.7109375" style="22" customWidth="1"/>
    <col min="5029" max="5029" width="16" style="22" customWidth="1"/>
    <col min="5030" max="5030" width="13.7109375" style="22" customWidth="1"/>
    <col min="5031" max="5031" width="16" style="22" customWidth="1"/>
    <col min="5032" max="5032" width="15.42578125" style="22" customWidth="1"/>
    <col min="5033" max="5033" width="14" style="22" customWidth="1"/>
    <col min="5034" max="5034" width="14.5703125" style="22" customWidth="1"/>
    <col min="5035" max="5035" width="14.7109375" style="22" customWidth="1"/>
    <col min="5036" max="5036" width="13.28515625" style="22" customWidth="1"/>
    <col min="5037" max="5037" width="16.7109375" style="22" customWidth="1"/>
    <col min="5038" max="5038" width="16.42578125" style="22" customWidth="1"/>
    <col min="5039" max="5039" width="17.140625" style="22" customWidth="1"/>
    <col min="5040" max="5040" width="18" style="22" customWidth="1"/>
    <col min="5041" max="5041" width="16.28515625" style="22" customWidth="1"/>
    <col min="5042" max="5042" width="15.85546875" style="22" customWidth="1"/>
    <col min="5043" max="5043" width="21.7109375" style="22" customWidth="1"/>
    <col min="5044" max="5044" width="15" style="22" customWidth="1"/>
    <col min="5045" max="5045" width="14.7109375" style="22" customWidth="1"/>
    <col min="5046" max="5273" width="7.28515625" style="22"/>
    <col min="5274" max="5274" width="11.140625" style="22" customWidth="1"/>
    <col min="5275" max="5275" width="52.42578125" style="22" customWidth="1"/>
    <col min="5276" max="5277" width="19.140625" style="22" customWidth="1"/>
    <col min="5278" max="5278" width="15.140625" style="22" customWidth="1"/>
    <col min="5279" max="5279" width="15.28515625" style="22" customWidth="1"/>
    <col min="5280" max="5280" width="14.42578125" style="22" customWidth="1"/>
    <col min="5281" max="5281" width="12.7109375" style="22" bestFit="1" customWidth="1"/>
    <col min="5282" max="5282" width="14.7109375" style="22" customWidth="1"/>
    <col min="5283" max="5283" width="15.140625" style="22" customWidth="1"/>
    <col min="5284" max="5284" width="15.7109375" style="22" customWidth="1"/>
    <col min="5285" max="5285" width="16" style="22" customWidth="1"/>
    <col min="5286" max="5286" width="13.7109375" style="22" customWidth="1"/>
    <col min="5287" max="5287" width="16" style="22" customWidth="1"/>
    <col min="5288" max="5288" width="15.42578125" style="22" customWidth="1"/>
    <col min="5289" max="5289" width="14" style="22" customWidth="1"/>
    <col min="5290" max="5290" width="14.5703125" style="22" customWidth="1"/>
    <col min="5291" max="5291" width="14.7109375" style="22" customWidth="1"/>
    <col min="5292" max="5292" width="13.28515625" style="22" customWidth="1"/>
    <col min="5293" max="5293" width="16.7109375" style="22" customWidth="1"/>
    <col min="5294" max="5294" width="16.42578125" style="22" customWidth="1"/>
    <col min="5295" max="5295" width="17.140625" style="22" customWidth="1"/>
    <col min="5296" max="5296" width="18" style="22" customWidth="1"/>
    <col min="5297" max="5297" width="16.28515625" style="22" customWidth="1"/>
    <col min="5298" max="5298" width="15.85546875" style="22" customWidth="1"/>
    <col min="5299" max="5299" width="21.7109375" style="22" customWidth="1"/>
    <col min="5300" max="5300" width="15" style="22" customWidth="1"/>
    <col min="5301" max="5301" width="14.7109375" style="22" customWidth="1"/>
    <col min="5302" max="5529" width="7.28515625" style="22"/>
    <col min="5530" max="5530" width="11.140625" style="22" customWidth="1"/>
    <col min="5531" max="5531" width="52.42578125" style="22" customWidth="1"/>
    <col min="5532" max="5533" width="19.140625" style="22" customWidth="1"/>
    <col min="5534" max="5534" width="15.140625" style="22" customWidth="1"/>
    <col min="5535" max="5535" width="15.28515625" style="22" customWidth="1"/>
    <col min="5536" max="5536" width="14.42578125" style="22" customWidth="1"/>
    <col min="5537" max="5537" width="12.7109375" style="22" bestFit="1" customWidth="1"/>
    <col min="5538" max="5538" width="14.7109375" style="22" customWidth="1"/>
    <col min="5539" max="5539" width="15.140625" style="22" customWidth="1"/>
    <col min="5540" max="5540" width="15.7109375" style="22" customWidth="1"/>
    <col min="5541" max="5541" width="16" style="22" customWidth="1"/>
    <col min="5542" max="5542" width="13.7109375" style="22" customWidth="1"/>
    <col min="5543" max="5543" width="16" style="22" customWidth="1"/>
    <col min="5544" max="5544" width="15.42578125" style="22" customWidth="1"/>
    <col min="5545" max="5545" width="14" style="22" customWidth="1"/>
    <col min="5546" max="5546" width="14.5703125" style="22" customWidth="1"/>
    <col min="5547" max="5547" width="14.7109375" style="22" customWidth="1"/>
    <col min="5548" max="5548" width="13.28515625" style="22" customWidth="1"/>
    <col min="5549" max="5549" width="16.7109375" style="22" customWidth="1"/>
    <col min="5550" max="5550" width="16.42578125" style="22" customWidth="1"/>
    <col min="5551" max="5551" width="17.140625" style="22" customWidth="1"/>
    <col min="5552" max="5552" width="18" style="22" customWidth="1"/>
    <col min="5553" max="5553" width="16.28515625" style="22" customWidth="1"/>
    <col min="5554" max="5554" width="15.85546875" style="22" customWidth="1"/>
    <col min="5555" max="5555" width="21.7109375" style="22" customWidth="1"/>
    <col min="5556" max="5556" width="15" style="22" customWidth="1"/>
    <col min="5557" max="5557" width="14.7109375" style="22" customWidth="1"/>
    <col min="5558" max="5785" width="7.28515625" style="22"/>
    <col min="5786" max="5786" width="11.140625" style="22" customWidth="1"/>
    <col min="5787" max="5787" width="52.42578125" style="22" customWidth="1"/>
    <col min="5788" max="5789" width="19.140625" style="22" customWidth="1"/>
    <col min="5790" max="5790" width="15.140625" style="22" customWidth="1"/>
    <col min="5791" max="5791" width="15.28515625" style="22" customWidth="1"/>
    <col min="5792" max="5792" width="14.42578125" style="22" customWidth="1"/>
    <col min="5793" max="5793" width="12.7109375" style="22" bestFit="1" customWidth="1"/>
    <col min="5794" max="5794" width="14.7109375" style="22" customWidth="1"/>
    <col min="5795" max="5795" width="15.140625" style="22" customWidth="1"/>
    <col min="5796" max="5796" width="15.7109375" style="22" customWidth="1"/>
    <col min="5797" max="5797" width="16" style="22" customWidth="1"/>
    <col min="5798" max="5798" width="13.7109375" style="22" customWidth="1"/>
    <col min="5799" max="5799" width="16" style="22" customWidth="1"/>
    <col min="5800" max="5800" width="15.42578125" style="22" customWidth="1"/>
    <col min="5801" max="5801" width="14" style="22" customWidth="1"/>
    <col min="5802" max="5802" width="14.5703125" style="22" customWidth="1"/>
    <col min="5803" max="5803" width="14.7109375" style="22" customWidth="1"/>
    <col min="5804" max="5804" width="13.28515625" style="22" customWidth="1"/>
    <col min="5805" max="5805" width="16.7109375" style="22" customWidth="1"/>
    <col min="5806" max="5806" width="16.42578125" style="22" customWidth="1"/>
    <col min="5807" max="5807" width="17.140625" style="22" customWidth="1"/>
    <col min="5808" max="5808" width="18" style="22" customWidth="1"/>
    <col min="5809" max="5809" width="16.28515625" style="22" customWidth="1"/>
    <col min="5810" max="5810" width="15.85546875" style="22" customWidth="1"/>
    <col min="5811" max="5811" width="21.7109375" style="22" customWidth="1"/>
    <col min="5812" max="5812" width="15" style="22" customWidth="1"/>
    <col min="5813" max="5813" width="14.7109375" style="22" customWidth="1"/>
    <col min="5814" max="6041" width="7.28515625" style="22"/>
    <col min="6042" max="6042" width="11.140625" style="22" customWidth="1"/>
    <col min="6043" max="6043" width="52.42578125" style="22" customWidth="1"/>
    <col min="6044" max="6045" width="19.140625" style="22" customWidth="1"/>
    <col min="6046" max="6046" width="15.140625" style="22" customWidth="1"/>
    <col min="6047" max="6047" width="15.28515625" style="22" customWidth="1"/>
    <col min="6048" max="6048" width="14.42578125" style="22" customWidth="1"/>
    <col min="6049" max="6049" width="12.7109375" style="22" bestFit="1" customWidth="1"/>
    <col min="6050" max="6050" width="14.7109375" style="22" customWidth="1"/>
    <col min="6051" max="6051" width="15.140625" style="22" customWidth="1"/>
    <col min="6052" max="6052" width="15.7109375" style="22" customWidth="1"/>
    <col min="6053" max="6053" width="16" style="22" customWidth="1"/>
    <col min="6054" max="6054" width="13.7109375" style="22" customWidth="1"/>
    <col min="6055" max="6055" width="16" style="22" customWidth="1"/>
    <col min="6056" max="6056" width="15.42578125" style="22" customWidth="1"/>
    <col min="6057" max="6057" width="14" style="22" customWidth="1"/>
    <col min="6058" max="6058" width="14.5703125" style="22" customWidth="1"/>
    <col min="6059" max="6059" width="14.7109375" style="22" customWidth="1"/>
    <col min="6060" max="6060" width="13.28515625" style="22" customWidth="1"/>
    <col min="6061" max="6061" width="16.7109375" style="22" customWidth="1"/>
    <col min="6062" max="6062" width="16.42578125" style="22" customWidth="1"/>
    <col min="6063" max="6063" width="17.140625" style="22" customWidth="1"/>
    <col min="6064" max="6064" width="18" style="22" customWidth="1"/>
    <col min="6065" max="6065" width="16.28515625" style="22" customWidth="1"/>
    <col min="6066" max="6066" width="15.85546875" style="22" customWidth="1"/>
    <col min="6067" max="6067" width="21.7109375" style="22" customWidth="1"/>
    <col min="6068" max="6068" width="15" style="22" customWidth="1"/>
    <col min="6069" max="6069" width="14.7109375" style="22" customWidth="1"/>
    <col min="6070" max="6297" width="7.28515625" style="22"/>
    <col min="6298" max="6298" width="11.140625" style="22" customWidth="1"/>
    <col min="6299" max="6299" width="52.42578125" style="22" customWidth="1"/>
    <col min="6300" max="6301" width="19.140625" style="22" customWidth="1"/>
    <col min="6302" max="6302" width="15.140625" style="22" customWidth="1"/>
    <col min="6303" max="6303" width="15.28515625" style="22" customWidth="1"/>
    <col min="6304" max="6304" width="14.42578125" style="22" customWidth="1"/>
    <col min="6305" max="6305" width="12.7109375" style="22" bestFit="1" customWidth="1"/>
    <col min="6306" max="6306" width="14.7109375" style="22" customWidth="1"/>
    <col min="6307" max="6307" width="15.140625" style="22" customWidth="1"/>
    <col min="6308" max="6308" width="15.7109375" style="22" customWidth="1"/>
    <col min="6309" max="6309" width="16" style="22" customWidth="1"/>
    <col min="6310" max="6310" width="13.7109375" style="22" customWidth="1"/>
    <col min="6311" max="6311" width="16" style="22" customWidth="1"/>
    <col min="6312" max="6312" width="15.42578125" style="22" customWidth="1"/>
    <col min="6313" max="6313" width="14" style="22" customWidth="1"/>
    <col min="6314" max="6314" width="14.5703125" style="22" customWidth="1"/>
    <col min="6315" max="6315" width="14.7109375" style="22" customWidth="1"/>
    <col min="6316" max="6316" width="13.28515625" style="22" customWidth="1"/>
    <col min="6317" max="6317" width="16.7109375" style="22" customWidth="1"/>
    <col min="6318" max="6318" width="16.42578125" style="22" customWidth="1"/>
    <col min="6319" max="6319" width="17.140625" style="22" customWidth="1"/>
    <col min="6320" max="6320" width="18" style="22" customWidth="1"/>
    <col min="6321" max="6321" width="16.28515625" style="22" customWidth="1"/>
    <col min="6322" max="6322" width="15.85546875" style="22" customWidth="1"/>
    <col min="6323" max="6323" width="21.7109375" style="22" customWidth="1"/>
    <col min="6324" max="6324" width="15" style="22" customWidth="1"/>
    <col min="6325" max="6325" width="14.7109375" style="22" customWidth="1"/>
    <col min="6326" max="6553" width="7.28515625" style="22"/>
    <col min="6554" max="6554" width="11.140625" style="22" customWidth="1"/>
    <col min="6555" max="6555" width="52.42578125" style="22" customWidth="1"/>
    <col min="6556" max="6557" width="19.140625" style="22" customWidth="1"/>
    <col min="6558" max="6558" width="15.140625" style="22" customWidth="1"/>
    <col min="6559" max="6559" width="15.28515625" style="22" customWidth="1"/>
    <col min="6560" max="6560" width="14.42578125" style="22" customWidth="1"/>
    <col min="6561" max="6561" width="12.7109375" style="22" bestFit="1" customWidth="1"/>
    <col min="6562" max="6562" width="14.7109375" style="22" customWidth="1"/>
    <col min="6563" max="6563" width="15.140625" style="22" customWidth="1"/>
    <col min="6564" max="6564" width="15.7109375" style="22" customWidth="1"/>
    <col min="6565" max="6565" width="16" style="22" customWidth="1"/>
    <col min="6566" max="6566" width="13.7109375" style="22" customWidth="1"/>
    <col min="6567" max="6567" width="16" style="22" customWidth="1"/>
    <col min="6568" max="6568" width="15.42578125" style="22" customWidth="1"/>
    <col min="6569" max="6569" width="14" style="22" customWidth="1"/>
    <col min="6570" max="6570" width="14.5703125" style="22" customWidth="1"/>
    <col min="6571" max="6571" width="14.7109375" style="22" customWidth="1"/>
    <col min="6572" max="6572" width="13.28515625" style="22" customWidth="1"/>
    <col min="6573" max="6573" width="16.7109375" style="22" customWidth="1"/>
    <col min="6574" max="6574" width="16.42578125" style="22" customWidth="1"/>
    <col min="6575" max="6575" width="17.140625" style="22" customWidth="1"/>
    <col min="6576" max="6576" width="18" style="22" customWidth="1"/>
    <col min="6577" max="6577" width="16.28515625" style="22" customWidth="1"/>
    <col min="6578" max="6578" width="15.85546875" style="22" customWidth="1"/>
    <col min="6579" max="6579" width="21.7109375" style="22" customWidth="1"/>
    <col min="6580" max="6580" width="15" style="22" customWidth="1"/>
    <col min="6581" max="6581" width="14.7109375" style="22" customWidth="1"/>
    <col min="6582" max="6809" width="7.28515625" style="22"/>
    <col min="6810" max="6810" width="11.140625" style="22" customWidth="1"/>
    <col min="6811" max="6811" width="52.42578125" style="22" customWidth="1"/>
    <col min="6812" max="6813" width="19.140625" style="22" customWidth="1"/>
    <col min="6814" max="6814" width="15.140625" style="22" customWidth="1"/>
    <col min="6815" max="6815" width="15.28515625" style="22" customWidth="1"/>
    <col min="6816" max="6816" width="14.42578125" style="22" customWidth="1"/>
    <col min="6817" max="6817" width="12.7109375" style="22" bestFit="1" customWidth="1"/>
    <col min="6818" max="6818" width="14.7109375" style="22" customWidth="1"/>
    <col min="6819" max="6819" width="15.140625" style="22" customWidth="1"/>
    <col min="6820" max="6820" width="15.7109375" style="22" customWidth="1"/>
    <col min="6821" max="6821" width="16" style="22" customWidth="1"/>
    <col min="6822" max="6822" width="13.7109375" style="22" customWidth="1"/>
    <col min="6823" max="6823" width="16" style="22" customWidth="1"/>
    <col min="6824" max="6824" width="15.42578125" style="22" customWidth="1"/>
    <col min="6825" max="6825" width="14" style="22" customWidth="1"/>
    <col min="6826" max="6826" width="14.5703125" style="22" customWidth="1"/>
    <col min="6827" max="6827" width="14.7109375" style="22" customWidth="1"/>
    <col min="6828" max="6828" width="13.28515625" style="22" customWidth="1"/>
    <col min="6829" max="6829" width="16.7109375" style="22" customWidth="1"/>
    <col min="6830" max="6830" width="16.42578125" style="22" customWidth="1"/>
    <col min="6831" max="6831" width="17.140625" style="22" customWidth="1"/>
    <col min="6832" max="6832" width="18" style="22" customWidth="1"/>
    <col min="6833" max="6833" width="16.28515625" style="22" customWidth="1"/>
    <col min="6834" max="6834" width="15.85546875" style="22" customWidth="1"/>
    <col min="6835" max="6835" width="21.7109375" style="22" customWidth="1"/>
    <col min="6836" max="6836" width="15" style="22" customWidth="1"/>
    <col min="6837" max="6837" width="14.7109375" style="22" customWidth="1"/>
    <col min="6838" max="7065" width="7.28515625" style="22"/>
    <col min="7066" max="7066" width="11.140625" style="22" customWidth="1"/>
    <col min="7067" max="7067" width="52.42578125" style="22" customWidth="1"/>
    <col min="7068" max="7069" width="19.140625" style="22" customWidth="1"/>
    <col min="7070" max="7070" width="15.140625" style="22" customWidth="1"/>
    <col min="7071" max="7071" width="15.28515625" style="22" customWidth="1"/>
    <col min="7072" max="7072" width="14.42578125" style="22" customWidth="1"/>
    <col min="7073" max="7073" width="12.7109375" style="22" bestFit="1" customWidth="1"/>
    <col min="7074" max="7074" width="14.7109375" style="22" customWidth="1"/>
    <col min="7075" max="7075" width="15.140625" style="22" customWidth="1"/>
    <col min="7076" max="7076" width="15.7109375" style="22" customWidth="1"/>
    <col min="7077" max="7077" width="16" style="22" customWidth="1"/>
    <col min="7078" max="7078" width="13.7109375" style="22" customWidth="1"/>
    <col min="7079" max="7079" width="16" style="22" customWidth="1"/>
    <col min="7080" max="7080" width="15.42578125" style="22" customWidth="1"/>
    <col min="7081" max="7081" width="14" style="22" customWidth="1"/>
    <col min="7082" max="7082" width="14.5703125" style="22" customWidth="1"/>
    <col min="7083" max="7083" width="14.7109375" style="22" customWidth="1"/>
    <col min="7084" max="7084" width="13.28515625" style="22" customWidth="1"/>
    <col min="7085" max="7085" width="16.7109375" style="22" customWidth="1"/>
    <col min="7086" max="7086" width="16.42578125" style="22" customWidth="1"/>
    <col min="7087" max="7087" width="17.140625" style="22" customWidth="1"/>
    <col min="7088" max="7088" width="18" style="22" customWidth="1"/>
    <col min="7089" max="7089" width="16.28515625" style="22" customWidth="1"/>
    <col min="7090" max="7090" width="15.85546875" style="22" customWidth="1"/>
    <col min="7091" max="7091" width="21.7109375" style="22" customWidth="1"/>
    <col min="7092" max="7092" width="15" style="22" customWidth="1"/>
    <col min="7093" max="7093" width="14.7109375" style="22" customWidth="1"/>
    <col min="7094" max="7321" width="7.28515625" style="22"/>
    <col min="7322" max="7322" width="11.140625" style="22" customWidth="1"/>
    <col min="7323" max="7323" width="52.42578125" style="22" customWidth="1"/>
    <col min="7324" max="7325" width="19.140625" style="22" customWidth="1"/>
    <col min="7326" max="7326" width="15.140625" style="22" customWidth="1"/>
    <col min="7327" max="7327" width="15.28515625" style="22" customWidth="1"/>
    <col min="7328" max="7328" width="14.42578125" style="22" customWidth="1"/>
    <col min="7329" max="7329" width="12.7109375" style="22" bestFit="1" customWidth="1"/>
    <col min="7330" max="7330" width="14.7109375" style="22" customWidth="1"/>
    <col min="7331" max="7331" width="15.140625" style="22" customWidth="1"/>
    <col min="7332" max="7332" width="15.7109375" style="22" customWidth="1"/>
    <col min="7333" max="7333" width="16" style="22" customWidth="1"/>
    <col min="7334" max="7334" width="13.7109375" style="22" customWidth="1"/>
    <col min="7335" max="7335" width="16" style="22" customWidth="1"/>
    <col min="7336" max="7336" width="15.42578125" style="22" customWidth="1"/>
    <col min="7337" max="7337" width="14" style="22" customWidth="1"/>
    <col min="7338" max="7338" width="14.5703125" style="22" customWidth="1"/>
    <col min="7339" max="7339" width="14.7109375" style="22" customWidth="1"/>
    <col min="7340" max="7340" width="13.28515625" style="22" customWidth="1"/>
    <col min="7341" max="7341" width="16.7109375" style="22" customWidth="1"/>
    <col min="7342" max="7342" width="16.42578125" style="22" customWidth="1"/>
    <col min="7343" max="7343" width="17.140625" style="22" customWidth="1"/>
    <col min="7344" max="7344" width="18" style="22" customWidth="1"/>
    <col min="7345" max="7345" width="16.28515625" style="22" customWidth="1"/>
    <col min="7346" max="7346" width="15.85546875" style="22" customWidth="1"/>
    <col min="7347" max="7347" width="21.7109375" style="22" customWidth="1"/>
    <col min="7348" max="7348" width="15" style="22" customWidth="1"/>
    <col min="7349" max="7349" width="14.7109375" style="22" customWidth="1"/>
    <col min="7350" max="7577" width="7.28515625" style="22"/>
    <col min="7578" max="7578" width="11.140625" style="22" customWidth="1"/>
    <col min="7579" max="7579" width="52.42578125" style="22" customWidth="1"/>
    <col min="7580" max="7581" width="19.140625" style="22" customWidth="1"/>
    <col min="7582" max="7582" width="15.140625" style="22" customWidth="1"/>
    <col min="7583" max="7583" width="15.28515625" style="22" customWidth="1"/>
    <col min="7584" max="7584" width="14.42578125" style="22" customWidth="1"/>
    <col min="7585" max="7585" width="12.7109375" style="22" bestFit="1" customWidth="1"/>
    <col min="7586" max="7586" width="14.7109375" style="22" customWidth="1"/>
    <col min="7587" max="7587" width="15.140625" style="22" customWidth="1"/>
    <col min="7588" max="7588" width="15.7109375" style="22" customWidth="1"/>
    <col min="7589" max="7589" width="16" style="22" customWidth="1"/>
    <col min="7590" max="7590" width="13.7109375" style="22" customWidth="1"/>
    <col min="7591" max="7591" width="16" style="22" customWidth="1"/>
    <col min="7592" max="7592" width="15.42578125" style="22" customWidth="1"/>
    <col min="7593" max="7593" width="14" style="22" customWidth="1"/>
    <col min="7594" max="7594" width="14.5703125" style="22" customWidth="1"/>
    <col min="7595" max="7595" width="14.7109375" style="22" customWidth="1"/>
    <col min="7596" max="7596" width="13.28515625" style="22" customWidth="1"/>
    <col min="7597" max="7597" width="16.7109375" style="22" customWidth="1"/>
    <col min="7598" max="7598" width="16.42578125" style="22" customWidth="1"/>
    <col min="7599" max="7599" width="17.140625" style="22" customWidth="1"/>
    <col min="7600" max="7600" width="18" style="22" customWidth="1"/>
    <col min="7601" max="7601" width="16.28515625" style="22" customWidth="1"/>
    <col min="7602" max="7602" width="15.85546875" style="22" customWidth="1"/>
    <col min="7603" max="7603" width="21.7109375" style="22" customWidth="1"/>
    <col min="7604" max="7604" width="15" style="22" customWidth="1"/>
    <col min="7605" max="7605" width="14.7109375" style="22" customWidth="1"/>
    <col min="7606" max="7833" width="7.28515625" style="22"/>
    <col min="7834" max="7834" width="11.140625" style="22" customWidth="1"/>
    <col min="7835" max="7835" width="52.42578125" style="22" customWidth="1"/>
    <col min="7836" max="7837" width="19.140625" style="22" customWidth="1"/>
    <col min="7838" max="7838" width="15.140625" style="22" customWidth="1"/>
    <col min="7839" max="7839" width="15.28515625" style="22" customWidth="1"/>
    <col min="7840" max="7840" width="14.42578125" style="22" customWidth="1"/>
    <col min="7841" max="7841" width="12.7109375" style="22" bestFit="1" customWidth="1"/>
    <col min="7842" max="7842" width="14.7109375" style="22" customWidth="1"/>
    <col min="7843" max="7843" width="15.140625" style="22" customWidth="1"/>
    <col min="7844" max="7844" width="15.7109375" style="22" customWidth="1"/>
    <col min="7845" max="7845" width="16" style="22" customWidth="1"/>
    <col min="7846" max="7846" width="13.7109375" style="22" customWidth="1"/>
    <col min="7847" max="7847" width="16" style="22" customWidth="1"/>
    <col min="7848" max="7848" width="15.42578125" style="22" customWidth="1"/>
    <col min="7849" max="7849" width="14" style="22" customWidth="1"/>
    <col min="7850" max="7850" width="14.5703125" style="22" customWidth="1"/>
    <col min="7851" max="7851" width="14.7109375" style="22" customWidth="1"/>
    <col min="7852" max="7852" width="13.28515625" style="22" customWidth="1"/>
    <col min="7853" max="7853" width="16.7109375" style="22" customWidth="1"/>
    <col min="7854" max="7854" width="16.42578125" style="22" customWidth="1"/>
    <col min="7855" max="7855" width="17.140625" style="22" customWidth="1"/>
    <col min="7856" max="7856" width="18" style="22" customWidth="1"/>
    <col min="7857" max="7857" width="16.28515625" style="22" customWidth="1"/>
    <col min="7858" max="7858" width="15.85546875" style="22" customWidth="1"/>
    <col min="7859" max="7859" width="21.7109375" style="22" customWidth="1"/>
    <col min="7860" max="7860" width="15" style="22" customWidth="1"/>
    <col min="7861" max="7861" width="14.7109375" style="22" customWidth="1"/>
    <col min="7862" max="8089" width="7.28515625" style="22"/>
    <col min="8090" max="8090" width="11.140625" style="22" customWidth="1"/>
    <col min="8091" max="8091" width="52.42578125" style="22" customWidth="1"/>
    <col min="8092" max="8093" width="19.140625" style="22" customWidth="1"/>
    <col min="8094" max="8094" width="15.140625" style="22" customWidth="1"/>
    <col min="8095" max="8095" width="15.28515625" style="22" customWidth="1"/>
    <col min="8096" max="8096" width="14.42578125" style="22" customWidth="1"/>
    <col min="8097" max="8097" width="12.7109375" style="22" bestFit="1" customWidth="1"/>
    <col min="8098" max="8098" width="14.7109375" style="22" customWidth="1"/>
    <col min="8099" max="8099" width="15.140625" style="22" customWidth="1"/>
    <col min="8100" max="8100" width="15.7109375" style="22" customWidth="1"/>
    <col min="8101" max="8101" width="16" style="22" customWidth="1"/>
    <col min="8102" max="8102" width="13.7109375" style="22" customWidth="1"/>
    <col min="8103" max="8103" width="16" style="22" customWidth="1"/>
    <col min="8104" max="8104" width="15.42578125" style="22" customWidth="1"/>
    <col min="8105" max="8105" width="14" style="22" customWidth="1"/>
    <col min="8106" max="8106" width="14.5703125" style="22" customWidth="1"/>
    <col min="8107" max="8107" width="14.7109375" style="22" customWidth="1"/>
    <col min="8108" max="8108" width="13.28515625" style="22" customWidth="1"/>
    <col min="8109" max="8109" width="16.7109375" style="22" customWidth="1"/>
    <col min="8110" max="8110" width="16.42578125" style="22" customWidth="1"/>
    <col min="8111" max="8111" width="17.140625" style="22" customWidth="1"/>
    <col min="8112" max="8112" width="18" style="22" customWidth="1"/>
    <col min="8113" max="8113" width="16.28515625" style="22" customWidth="1"/>
    <col min="8114" max="8114" width="15.85546875" style="22" customWidth="1"/>
    <col min="8115" max="8115" width="21.7109375" style="22" customWidth="1"/>
    <col min="8116" max="8116" width="15" style="22" customWidth="1"/>
    <col min="8117" max="8117" width="14.7109375" style="22" customWidth="1"/>
    <col min="8118" max="8345" width="7.28515625" style="22"/>
    <col min="8346" max="8346" width="11.140625" style="22" customWidth="1"/>
    <col min="8347" max="8347" width="52.42578125" style="22" customWidth="1"/>
    <col min="8348" max="8349" width="19.140625" style="22" customWidth="1"/>
    <col min="8350" max="8350" width="15.140625" style="22" customWidth="1"/>
    <col min="8351" max="8351" width="15.28515625" style="22" customWidth="1"/>
    <col min="8352" max="8352" width="14.42578125" style="22" customWidth="1"/>
    <col min="8353" max="8353" width="12.7109375" style="22" bestFit="1" customWidth="1"/>
    <col min="8354" max="8354" width="14.7109375" style="22" customWidth="1"/>
    <col min="8355" max="8355" width="15.140625" style="22" customWidth="1"/>
    <col min="8356" max="8356" width="15.7109375" style="22" customWidth="1"/>
    <col min="8357" max="8357" width="16" style="22" customWidth="1"/>
    <col min="8358" max="8358" width="13.7109375" style="22" customWidth="1"/>
    <col min="8359" max="8359" width="16" style="22" customWidth="1"/>
    <col min="8360" max="8360" width="15.42578125" style="22" customWidth="1"/>
    <col min="8361" max="8361" width="14" style="22" customWidth="1"/>
    <col min="8362" max="8362" width="14.5703125" style="22" customWidth="1"/>
    <col min="8363" max="8363" width="14.7109375" style="22" customWidth="1"/>
    <col min="8364" max="8364" width="13.28515625" style="22" customWidth="1"/>
    <col min="8365" max="8365" width="16.7109375" style="22" customWidth="1"/>
    <col min="8366" max="8366" width="16.42578125" style="22" customWidth="1"/>
    <col min="8367" max="8367" width="17.140625" style="22" customWidth="1"/>
    <col min="8368" max="8368" width="18" style="22" customWidth="1"/>
    <col min="8369" max="8369" width="16.28515625" style="22" customWidth="1"/>
    <col min="8370" max="8370" width="15.85546875" style="22" customWidth="1"/>
    <col min="8371" max="8371" width="21.7109375" style="22" customWidth="1"/>
    <col min="8372" max="8372" width="15" style="22" customWidth="1"/>
    <col min="8373" max="8373" width="14.7109375" style="22" customWidth="1"/>
    <col min="8374" max="8601" width="7.28515625" style="22"/>
    <col min="8602" max="8602" width="11.140625" style="22" customWidth="1"/>
    <col min="8603" max="8603" width="52.42578125" style="22" customWidth="1"/>
    <col min="8604" max="8605" width="19.140625" style="22" customWidth="1"/>
    <col min="8606" max="8606" width="15.140625" style="22" customWidth="1"/>
    <col min="8607" max="8607" width="15.28515625" style="22" customWidth="1"/>
    <col min="8608" max="8608" width="14.42578125" style="22" customWidth="1"/>
    <col min="8609" max="8609" width="12.7109375" style="22" bestFit="1" customWidth="1"/>
    <col min="8610" max="8610" width="14.7109375" style="22" customWidth="1"/>
    <col min="8611" max="8611" width="15.140625" style="22" customWidth="1"/>
    <col min="8612" max="8612" width="15.7109375" style="22" customWidth="1"/>
    <col min="8613" max="8613" width="16" style="22" customWidth="1"/>
    <col min="8614" max="8614" width="13.7109375" style="22" customWidth="1"/>
    <col min="8615" max="8615" width="16" style="22" customWidth="1"/>
    <col min="8616" max="8616" width="15.42578125" style="22" customWidth="1"/>
    <col min="8617" max="8617" width="14" style="22" customWidth="1"/>
    <col min="8618" max="8618" width="14.5703125" style="22" customWidth="1"/>
    <col min="8619" max="8619" width="14.7109375" style="22" customWidth="1"/>
    <col min="8620" max="8620" width="13.28515625" style="22" customWidth="1"/>
    <col min="8621" max="8621" width="16.7109375" style="22" customWidth="1"/>
    <col min="8622" max="8622" width="16.42578125" style="22" customWidth="1"/>
    <col min="8623" max="8623" width="17.140625" style="22" customWidth="1"/>
    <col min="8624" max="8624" width="18" style="22" customWidth="1"/>
    <col min="8625" max="8625" width="16.28515625" style="22" customWidth="1"/>
    <col min="8626" max="8626" width="15.85546875" style="22" customWidth="1"/>
    <col min="8627" max="8627" width="21.7109375" style="22" customWidth="1"/>
    <col min="8628" max="8628" width="15" style="22" customWidth="1"/>
    <col min="8629" max="8629" width="14.7109375" style="22" customWidth="1"/>
    <col min="8630" max="8857" width="7.28515625" style="22"/>
    <col min="8858" max="8858" width="11.140625" style="22" customWidth="1"/>
    <col min="8859" max="8859" width="52.42578125" style="22" customWidth="1"/>
    <col min="8860" max="8861" width="19.140625" style="22" customWidth="1"/>
    <col min="8862" max="8862" width="15.140625" style="22" customWidth="1"/>
    <col min="8863" max="8863" width="15.28515625" style="22" customWidth="1"/>
    <col min="8864" max="8864" width="14.42578125" style="22" customWidth="1"/>
    <col min="8865" max="8865" width="12.7109375" style="22" bestFit="1" customWidth="1"/>
    <col min="8866" max="8866" width="14.7109375" style="22" customWidth="1"/>
    <col min="8867" max="8867" width="15.140625" style="22" customWidth="1"/>
    <col min="8868" max="8868" width="15.7109375" style="22" customWidth="1"/>
    <col min="8869" max="8869" width="16" style="22" customWidth="1"/>
    <col min="8870" max="8870" width="13.7109375" style="22" customWidth="1"/>
    <col min="8871" max="8871" width="16" style="22" customWidth="1"/>
    <col min="8872" max="8872" width="15.42578125" style="22" customWidth="1"/>
    <col min="8873" max="8873" width="14" style="22" customWidth="1"/>
    <col min="8874" max="8874" width="14.5703125" style="22" customWidth="1"/>
    <col min="8875" max="8875" width="14.7109375" style="22" customWidth="1"/>
    <col min="8876" max="8876" width="13.28515625" style="22" customWidth="1"/>
    <col min="8877" max="8877" width="16.7109375" style="22" customWidth="1"/>
    <col min="8878" max="8878" width="16.42578125" style="22" customWidth="1"/>
    <col min="8879" max="8879" width="17.140625" style="22" customWidth="1"/>
    <col min="8880" max="8880" width="18" style="22" customWidth="1"/>
    <col min="8881" max="8881" width="16.28515625" style="22" customWidth="1"/>
    <col min="8882" max="8882" width="15.85546875" style="22" customWidth="1"/>
    <col min="8883" max="8883" width="21.7109375" style="22" customWidth="1"/>
    <col min="8884" max="8884" width="15" style="22" customWidth="1"/>
    <col min="8885" max="8885" width="14.7109375" style="22" customWidth="1"/>
    <col min="8886" max="9113" width="7.28515625" style="22"/>
    <col min="9114" max="9114" width="11.140625" style="22" customWidth="1"/>
    <col min="9115" max="9115" width="52.42578125" style="22" customWidth="1"/>
    <col min="9116" max="9117" width="19.140625" style="22" customWidth="1"/>
    <col min="9118" max="9118" width="15.140625" style="22" customWidth="1"/>
    <col min="9119" max="9119" width="15.28515625" style="22" customWidth="1"/>
    <col min="9120" max="9120" width="14.42578125" style="22" customWidth="1"/>
    <col min="9121" max="9121" width="12.7109375" style="22" bestFit="1" customWidth="1"/>
    <col min="9122" max="9122" width="14.7109375" style="22" customWidth="1"/>
    <col min="9123" max="9123" width="15.140625" style="22" customWidth="1"/>
    <col min="9124" max="9124" width="15.7109375" style="22" customWidth="1"/>
    <col min="9125" max="9125" width="16" style="22" customWidth="1"/>
    <col min="9126" max="9126" width="13.7109375" style="22" customWidth="1"/>
    <col min="9127" max="9127" width="16" style="22" customWidth="1"/>
    <col min="9128" max="9128" width="15.42578125" style="22" customWidth="1"/>
    <col min="9129" max="9129" width="14" style="22" customWidth="1"/>
    <col min="9130" max="9130" width="14.5703125" style="22" customWidth="1"/>
    <col min="9131" max="9131" width="14.7109375" style="22" customWidth="1"/>
    <col min="9132" max="9132" width="13.28515625" style="22" customWidth="1"/>
    <col min="9133" max="9133" width="16.7109375" style="22" customWidth="1"/>
    <col min="9134" max="9134" width="16.42578125" style="22" customWidth="1"/>
    <col min="9135" max="9135" width="17.140625" style="22" customWidth="1"/>
    <col min="9136" max="9136" width="18" style="22" customWidth="1"/>
    <col min="9137" max="9137" width="16.28515625" style="22" customWidth="1"/>
    <col min="9138" max="9138" width="15.85546875" style="22" customWidth="1"/>
    <col min="9139" max="9139" width="21.7109375" style="22" customWidth="1"/>
    <col min="9140" max="9140" width="15" style="22" customWidth="1"/>
    <col min="9141" max="9141" width="14.7109375" style="22" customWidth="1"/>
    <col min="9142" max="9369" width="7.28515625" style="22"/>
    <col min="9370" max="9370" width="11.140625" style="22" customWidth="1"/>
    <col min="9371" max="9371" width="52.42578125" style="22" customWidth="1"/>
    <col min="9372" max="9373" width="19.140625" style="22" customWidth="1"/>
    <col min="9374" max="9374" width="15.140625" style="22" customWidth="1"/>
    <col min="9375" max="9375" width="15.28515625" style="22" customWidth="1"/>
    <col min="9376" max="9376" width="14.42578125" style="22" customWidth="1"/>
    <col min="9377" max="9377" width="12.7109375" style="22" bestFit="1" customWidth="1"/>
    <col min="9378" max="9378" width="14.7109375" style="22" customWidth="1"/>
    <col min="9379" max="9379" width="15.140625" style="22" customWidth="1"/>
    <col min="9380" max="9380" width="15.7109375" style="22" customWidth="1"/>
    <col min="9381" max="9381" width="16" style="22" customWidth="1"/>
    <col min="9382" max="9382" width="13.7109375" style="22" customWidth="1"/>
    <col min="9383" max="9383" width="16" style="22" customWidth="1"/>
    <col min="9384" max="9384" width="15.42578125" style="22" customWidth="1"/>
    <col min="9385" max="9385" width="14" style="22" customWidth="1"/>
    <col min="9386" max="9386" width="14.5703125" style="22" customWidth="1"/>
    <col min="9387" max="9387" width="14.7109375" style="22" customWidth="1"/>
    <col min="9388" max="9388" width="13.28515625" style="22" customWidth="1"/>
    <col min="9389" max="9389" width="16.7109375" style="22" customWidth="1"/>
    <col min="9390" max="9390" width="16.42578125" style="22" customWidth="1"/>
    <col min="9391" max="9391" width="17.140625" style="22" customWidth="1"/>
    <col min="9392" max="9392" width="18" style="22" customWidth="1"/>
    <col min="9393" max="9393" width="16.28515625" style="22" customWidth="1"/>
    <col min="9394" max="9394" width="15.85546875" style="22" customWidth="1"/>
    <col min="9395" max="9395" width="21.7109375" style="22" customWidth="1"/>
    <col min="9396" max="9396" width="15" style="22" customWidth="1"/>
    <col min="9397" max="9397" width="14.7109375" style="22" customWidth="1"/>
    <col min="9398" max="9625" width="7.28515625" style="22"/>
    <col min="9626" max="9626" width="11.140625" style="22" customWidth="1"/>
    <col min="9627" max="9627" width="52.42578125" style="22" customWidth="1"/>
    <col min="9628" max="9629" width="19.140625" style="22" customWidth="1"/>
    <col min="9630" max="9630" width="15.140625" style="22" customWidth="1"/>
    <col min="9631" max="9631" width="15.28515625" style="22" customWidth="1"/>
    <col min="9632" max="9632" width="14.42578125" style="22" customWidth="1"/>
    <col min="9633" max="9633" width="12.7109375" style="22" bestFit="1" customWidth="1"/>
    <col min="9634" max="9634" width="14.7109375" style="22" customWidth="1"/>
    <col min="9635" max="9635" width="15.140625" style="22" customWidth="1"/>
    <col min="9636" max="9636" width="15.7109375" style="22" customWidth="1"/>
    <col min="9637" max="9637" width="16" style="22" customWidth="1"/>
    <col min="9638" max="9638" width="13.7109375" style="22" customWidth="1"/>
    <col min="9639" max="9639" width="16" style="22" customWidth="1"/>
    <col min="9640" max="9640" width="15.42578125" style="22" customWidth="1"/>
    <col min="9641" max="9641" width="14" style="22" customWidth="1"/>
    <col min="9642" max="9642" width="14.5703125" style="22" customWidth="1"/>
    <col min="9643" max="9643" width="14.7109375" style="22" customWidth="1"/>
    <col min="9644" max="9644" width="13.28515625" style="22" customWidth="1"/>
    <col min="9645" max="9645" width="16.7109375" style="22" customWidth="1"/>
    <col min="9646" max="9646" width="16.42578125" style="22" customWidth="1"/>
    <col min="9647" max="9647" width="17.140625" style="22" customWidth="1"/>
    <col min="9648" max="9648" width="18" style="22" customWidth="1"/>
    <col min="9649" max="9649" width="16.28515625" style="22" customWidth="1"/>
    <col min="9650" max="9650" width="15.85546875" style="22" customWidth="1"/>
    <col min="9651" max="9651" width="21.7109375" style="22" customWidth="1"/>
    <col min="9652" max="9652" width="15" style="22" customWidth="1"/>
    <col min="9653" max="9653" width="14.7109375" style="22" customWidth="1"/>
    <col min="9654" max="9881" width="7.28515625" style="22"/>
    <col min="9882" max="9882" width="11.140625" style="22" customWidth="1"/>
    <col min="9883" max="9883" width="52.42578125" style="22" customWidth="1"/>
    <col min="9884" max="9885" width="19.140625" style="22" customWidth="1"/>
    <col min="9886" max="9886" width="15.140625" style="22" customWidth="1"/>
    <col min="9887" max="9887" width="15.28515625" style="22" customWidth="1"/>
    <col min="9888" max="9888" width="14.42578125" style="22" customWidth="1"/>
    <col min="9889" max="9889" width="12.7109375" style="22" bestFit="1" customWidth="1"/>
    <col min="9890" max="9890" width="14.7109375" style="22" customWidth="1"/>
    <col min="9891" max="9891" width="15.140625" style="22" customWidth="1"/>
    <col min="9892" max="9892" width="15.7109375" style="22" customWidth="1"/>
    <col min="9893" max="9893" width="16" style="22" customWidth="1"/>
    <col min="9894" max="9894" width="13.7109375" style="22" customWidth="1"/>
    <col min="9895" max="9895" width="16" style="22" customWidth="1"/>
    <col min="9896" max="9896" width="15.42578125" style="22" customWidth="1"/>
    <col min="9897" max="9897" width="14" style="22" customWidth="1"/>
    <col min="9898" max="9898" width="14.5703125" style="22" customWidth="1"/>
    <col min="9899" max="9899" width="14.7109375" style="22" customWidth="1"/>
    <col min="9900" max="9900" width="13.28515625" style="22" customWidth="1"/>
    <col min="9901" max="9901" width="16.7109375" style="22" customWidth="1"/>
    <col min="9902" max="9902" width="16.42578125" style="22" customWidth="1"/>
    <col min="9903" max="9903" width="17.140625" style="22" customWidth="1"/>
    <col min="9904" max="9904" width="18" style="22" customWidth="1"/>
    <col min="9905" max="9905" width="16.28515625" style="22" customWidth="1"/>
    <col min="9906" max="9906" width="15.85546875" style="22" customWidth="1"/>
    <col min="9907" max="9907" width="21.7109375" style="22" customWidth="1"/>
    <col min="9908" max="9908" width="15" style="22" customWidth="1"/>
    <col min="9909" max="9909" width="14.7109375" style="22" customWidth="1"/>
    <col min="9910" max="10137" width="7.28515625" style="22"/>
    <col min="10138" max="10138" width="11.140625" style="22" customWidth="1"/>
    <col min="10139" max="10139" width="52.42578125" style="22" customWidth="1"/>
    <col min="10140" max="10141" width="19.140625" style="22" customWidth="1"/>
    <col min="10142" max="10142" width="15.140625" style="22" customWidth="1"/>
    <col min="10143" max="10143" width="15.28515625" style="22" customWidth="1"/>
    <col min="10144" max="10144" width="14.42578125" style="22" customWidth="1"/>
    <col min="10145" max="10145" width="12.7109375" style="22" bestFit="1" customWidth="1"/>
    <col min="10146" max="10146" width="14.7109375" style="22" customWidth="1"/>
    <col min="10147" max="10147" width="15.140625" style="22" customWidth="1"/>
    <col min="10148" max="10148" width="15.7109375" style="22" customWidth="1"/>
    <col min="10149" max="10149" width="16" style="22" customWidth="1"/>
    <col min="10150" max="10150" width="13.7109375" style="22" customWidth="1"/>
    <col min="10151" max="10151" width="16" style="22" customWidth="1"/>
    <col min="10152" max="10152" width="15.42578125" style="22" customWidth="1"/>
    <col min="10153" max="10153" width="14" style="22" customWidth="1"/>
    <col min="10154" max="10154" width="14.5703125" style="22" customWidth="1"/>
    <col min="10155" max="10155" width="14.7109375" style="22" customWidth="1"/>
    <col min="10156" max="10156" width="13.28515625" style="22" customWidth="1"/>
    <col min="10157" max="10157" width="16.7109375" style="22" customWidth="1"/>
    <col min="10158" max="10158" width="16.42578125" style="22" customWidth="1"/>
    <col min="10159" max="10159" width="17.140625" style="22" customWidth="1"/>
    <col min="10160" max="10160" width="18" style="22" customWidth="1"/>
    <col min="10161" max="10161" width="16.28515625" style="22" customWidth="1"/>
    <col min="10162" max="10162" width="15.85546875" style="22" customWidth="1"/>
    <col min="10163" max="10163" width="21.7109375" style="22" customWidth="1"/>
    <col min="10164" max="10164" width="15" style="22" customWidth="1"/>
    <col min="10165" max="10165" width="14.7109375" style="22" customWidth="1"/>
    <col min="10166" max="10393" width="7.28515625" style="22"/>
    <col min="10394" max="10394" width="11.140625" style="22" customWidth="1"/>
    <col min="10395" max="10395" width="52.42578125" style="22" customWidth="1"/>
    <col min="10396" max="10397" width="19.140625" style="22" customWidth="1"/>
    <col min="10398" max="10398" width="15.140625" style="22" customWidth="1"/>
    <col min="10399" max="10399" width="15.28515625" style="22" customWidth="1"/>
    <col min="10400" max="10400" width="14.42578125" style="22" customWidth="1"/>
    <col min="10401" max="10401" width="12.7109375" style="22" bestFit="1" customWidth="1"/>
    <col min="10402" max="10402" width="14.7109375" style="22" customWidth="1"/>
    <col min="10403" max="10403" width="15.140625" style="22" customWidth="1"/>
    <col min="10404" max="10404" width="15.7109375" style="22" customWidth="1"/>
    <col min="10405" max="10405" width="16" style="22" customWidth="1"/>
    <col min="10406" max="10406" width="13.7109375" style="22" customWidth="1"/>
    <col min="10407" max="10407" width="16" style="22" customWidth="1"/>
    <col min="10408" max="10408" width="15.42578125" style="22" customWidth="1"/>
    <col min="10409" max="10409" width="14" style="22" customWidth="1"/>
    <col min="10410" max="10410" width="14.5703125" style="22" customWidth="1"/>
    <col min="10411" max="10411" width="14.7109375" style="22" customWidth="1"/>
    <col min="10412" max="10412" width="13.28515625" style="22" customWidth="1"/>
    <col min="10413" max="10413" width="16.7109375" style="22" customWidth="1"/>
    <col min="10414" max="10414" width="16.42578125" style="22" customWidth="1"/>
    <col min="10415" max="10415" width="17.140625" style="22" customWidth="1"/>
    <col min="10416" max="10416" width="18" style="22" customWidth="1"/>
    <col min="10417" max="10417" width="16.28515625" style="22" customWidth="1"/>
    <col min="10418" max="10418" width="15.85546875" style="22" customWidth="1"/>
    <col min="10419" max="10419" width="21.7109375" style="22" customWidth="1"/>
    <col min="10420" max="10420" width="15" style="22" customWidth="1"/>
    <col min="10421" max="10421" width="14.7109375" style="22" customWidth="1"/>
    <col min="10422" max="10649" width="7.28515625" style="22"/>
    <col min="10650" max="10650" width="11.140625" style="22" customWidth="1"/>
    <col min="10651" max="10651" width="52.42578125" style="22" customWidth="1"/>
    <col min="10652" max="10653" width="19.140625" style="22" customWidth="1"/>
    <col min="10654" max="10654" width="15.140625" style="22" customWidth="1"/>
    <col min="10655" max="10655" width="15.28515625" style="22" customWidth="1"/>
    <col min="10656" max="10656" width="14.42578125" style="22" customWidth="1"/>
    <col min="10657" max="10657" width="12.7109375" style="22" bestFit="1" customWidth="1"/>
    <col min="10658" max="10658" width="14.7109375" style="22" customWidth="1"/>
    <col min="10659" max="10659" width="15.140625" style="22" customWidth="1"/>
    <col min="10660" max="10660" width="15.7109375" style="22" customWidth="1"/>
    <col min="10661" max="10661" width="16" style="22" customWidth="1"/>
    <col min="10662" max="10662" width="13.7109375" style="22" customWidth="1"/>
    <col min="10663" max="10663" width="16" style="22" customWidth="1"/>
    <col min="10664" max="10664" width="15.42578125" style="22" customWidth="1"/>
    <col min="10665" max="10665" width="14" style="22" customWidth="1"/>
    <col min="10666" max="10666" width="14.5703125" style="22" customWidth="1"/>
    <col min="10667" max="10667" width="14.7109375" style="22" customWidth="1"/>
    <col min="10668" max="10668" width="13.28515625" style="22" customWidth="1"/>
    <col min="10669" max="10669" width="16.7109375" style="22" customWidth="1"/>
    <col min="10670" max="10670" width="16.42578125" style="22" customWidth="1"/>
    <col min="10671" max="10671" width="17.140625" style="22" customWidth="1"/>
    <col min="10672" max="10672" width="18" style="22" customWidth="1"/>
    <col min="10673" max="10673" width="16.28515625" style="22" customWidth="1"/>
    <col min="10674" max="10674" width="15.85546875" style="22" customWidth="1"/>
    <col min="10675" max="10675" width="21.7109375" style="22" customWidth="1"/>
    <col min="10676" max="10676" width="15" style="22" customWidth="1"/>
    <col min="10677" max="10677" width="14.7109375" style="22" customWidth="1"/>
    <col min="10678" max="10905" width="7.28515625" style="22"/>
    <col min="10906" max="10906" width="11.140625" style="22" customWidth="1"/>
    <col min="10907" max="10907" width="52.42578125" style="22" customWidth="1"/>
    <col min="10908" max="10909" width="19.140625" style="22" customWidth="1"/>
    <col min="10910" max="10910" width="15.140625" style="22" customWidth="1"/>
    <col min="10911" max="10911" width="15.28515625" style="22" customWidth="1"/>
    <col min="10912" max="10912" width="14.42578125" style="22" customWidth="1"/>
    <col min="10913" max="10913" width="12.7109375" style="22" bestFit="1" customWidth="1"/>
    <col min="10914" max="10914" width="14.7109375" style="22" customWidth="1"/>
    <col min="10915" max="10915" width="15.140625" style="22" customWidth="1"/>
    <col min="10916" max="10916" width="15.7109375" style="22" customWidth="1"/>
    <col min="10917" max="10917" width="16" style="22" customWidth="1"/>
    <col min="10918" max="10918" width="13.7109375" style="22" customWidth="1"/>
    <col min="10919" max="10919" width="16" style="22" customWidth="1"/>
    <col min="10920" max="10920" width="15.42578125" style="22" customWidth="1"/>
    <col min="10921" max="10921" width="14" style="22" customWidth="1"/>
    <col min="10922" max="10922" width="14.5703125" style="22" customWidth="1"/>
    <col min="10923" max="10923" width="14.7109375" style="22" customWidth="1"/>
    <col min="10924" max="10924" width="13.28515625" style="22" customWidth="1"/>
    <col min="10925" max="10925" width="16.7109375" style="22" customWidth="1"/>
    <col min="10926" max="10926" width="16.42578125" style="22" customWidth="1"/>
    <col min="10927" max="10927" width="17.140625" style="22" customWidth="1"/>
    <col min="10928" max="10928" width="18" style="22" customWidth="1"/>
    <col min="10929" max="10929" width="16.28515625" style="22" customWidth="1"/>
    <col min="10930" max="10930" width="15.85546875" style="22" customWidth="1"/>
    <col min="10931" max="10931" width="21.7109375" style="22" customWidth="1"/>
    <col min="10932" max="10932" width="15" style="22" customWidth="1"/>
    <col min="10933" max="10933" width="14.7109375" style="22" customWidth="1"/>
    <col min="10934" max="11161" width="7.28515625" style="22"/>
    <col min="11162" max="11162" width="11.140625" style="22" customWidth="1"/>
    <col min="11163" max="11163" width="52.42578125" style="22" customWidth="1"/>
    <col min="11164" max="11165" width="19.140625" style="22" customWidth="1"/>
    <col min="11166" max="11166" width="15.140625" style="22" customWidth="1"/>
    <col min="11167" max="11167" width="15.28515625" style="22" customWidth="1"/>
    <col min="11168" max="11168" width="14.42578125" style="22" customWidth="1"/>
    <col min="11169" max="11169" width="12.7109375" style="22" bestFit="1" customWidth="1"/>
    <col min="11170" max="11170" width="14.7109375" style="22" customWidth="1"/>
    <col min="11171" max="11171" width="15.140625" style="22" customWidth="1"/>
    <col min="11172" max="11172" width="15.7109375" style="22" customWidth="1"/>
    <col min="11173" max="11173" width="16" style="22" customWidth="1"/>
    <col min="11174" max="11174" width="13.7109375" style="22" customWidth="1"/>
    <col min="11175" max="11175" width="16" style="22" customWidth="1"/>
    <col min="11176" max="11176" width="15.42578125" style="22" customWidth="1"/>
    <col min="11177" max="11177" width="14" style="22" customWidth="1"/>
    <col min="11178" max="11178" width="14.5703125" style="22" customWidth="1"/>
    <col min="11179" max="11179" width="14.7109375" style="22" customWidth="1"/>
    <col min="11180" max="11180" width="13.28515625" style="22" customWidth="1"/>
    <col min="11181" max="11181" width="16.7109375" style="22" customWidth="1"/>
    <col min="11182" max="11182" width="16.42578125" style="22" customWidth="1"/>
    <col min="11183" max="11183" width="17.140625" style="22" customWidth="1"/>
    <col min="11184" max="11184" width="18" style="22" customWidth="1"/>
    <col min="11185" max="11185" width="16.28515625" style="22" customWidth="1"/>
    <col min="11186" max="11186" width="15.85546875" style="22" customWidth="1"/>
    <col min="11187" max="11187" width="21.7109375" style="22" customWidth="1"/>
    <col min="11188" max="11188" width="15" style="22" customWidth="1"/>
    <col min="11189" max="11189" width="14.7109375" style="22" customWidth="1"/>
    <col min="11190" max="11417" width="7.28515625" style="22"/>
    <col min="11418" max="11418" width="11.140625" style="22" customWidth="1"/>
    <col min="11419" max="11419" width="52.42578125" style="22" customWidth="1"/>
    <col min="11420" max="11421" width="19.140625" style="22" customWidth="1"/>
    <col min="11422" max="11422" width="15.140625" style="22" customWidth="1"/>
    <col min="11423" max="11423" width="15.28515625" style="22" customWidth="1"/>
    <col min="11424" max="11424" width="14.42578125" style="22" customWidth="1"/>
    <col min="11425" max="11425" width="12.7109375" style="22" bestFit="1" customWidth="1"/>
    <col min="11426" max="11426" width="14.7109375" style="22" customWidth="1"/>
    <col min="11427" max="11427" width="15.140625" style="22" customWidth="1"/>
    <col min="11428" max="11428" width="15.7109375" style="22" customWidth="1"/>
    <col min="11429" max="11429" width="16" style="22" customWidth="1"/>
    <col min="11430" max="11430" width="13.7109375" style="22" customWidth="1"/>
    <col min="11431" max="11431" width="16" style="22" customWidth="1"/>
    <col min="11432" max="11432" width="15.42578125" style="22" customWidth="1"/>
    <col min="11433" max="11433" width="14" style="22" customWidth="1"/>
    <col min="11434" max="11434" width="14.5703125" style="22" customWidth="1"/>
    <col min="11435" max="11435" width="14.7109375" style="22" customWidth="1"/>
    <col min="11436" max="11436" width="13.28515625" style="22" customWidth="1"/>
    <col min="11437" max="11437" width="16.7109375" style="22" customWidth="1"/>
    <col min="11438" max="11438" width="16.42578125" style="22" customWidth="1"/>
    <col min="11439" max="11439" width="17.140625" style="22" customWidth="1"/>
    <col min="11440" max="11440" width="18" style="22" customWidth="1"/>
    <col min="11441" max="11441" width="16.28515625" style="22" customWidth="1"/>
    <col min="11442" max="11442" width="15.85546875" style="22" customWidth="1"/>
    <col min="11443" max="11443" width="21.7109375" style="22" customWidth="1"/>
    <col min="11444" max="11444" width="15" style="22" customWidth="1"/>
    <col min="11445" max="11445" width="14.7109375" style="22" customWidth="1"/>
    <col min="11446" max="11673" width="7.28515625" style="22"/>
    <col min="11674" max="11674" width="11.140625" style="22" customWidth="1"/>
    <col min="11675" max="11675" width="52.42578125" style="22" customWidth="1"/>
    <col min="11676" max="11677" width="19.140625" style="22" customWidth="1"/>
    <col min="11678" max="11678" width="15.140625" style="22" customWidth="1"/>
    <col min="11679" max="11679" width="15.28515625" style="22" customWidth="1"/>
    <col min="11680" max="11680" width="14.42578125" style="22" customWidth="1"/>
    <col min="11681" max="11681" width="12.7109375" style="22" bestFit="1" customWidth="1"/>
    <col min="11682" max="11682" width="14.7109375" style="22" customWidth="1"/>
    <col min="11683" max="11683" width="15.140625" style="22" customWidth="1"/>
    <col min="11684" max="11684" width="15.7109375" style="22" customWidth="1"/>
    <col min="11685" max="11685" width="16" style="22" customWidth="1"/>
    <col min="11686" max="11686" width="13.7109375" style="22" customWidth="1"/>
    <col min="11687" max="11687" width="16" style="22" customWidth="1"/>
    <col min="11688" max="11688" width="15.42578125" style="22" customWidth="1"/>
    <col min="11689" max="11689" width="14" style="22" customWidth="1"/>
    <col min="11690" max="11690" width="14.5703125" style="22" customWidth="1"/>
    <col min="11691" max="11691" width="14.7109375" style="22" customWidth="1"/>
    <col min="11692" max="11692" width="13.28515625" style="22" customWidth="1"/>
    <col min="11693" max="11693" width="16.7109375" style="22" customWidth="1"/>
    <col min="11694" max="11694" width="16.42578125" style="22" customWidth="1"/>
    <col min="11695" max="11695" width="17.140625" style="22" customWidth="1"/>
    <col min="11696" max="11696" width="18" style="22" customWidth="1"/>
    <col min="11697" max="11697" width="16.28515625" style="22" customWidth="1"/>
    <col min="11698" max="11698" width="15.85546875" style="22" customWidth="1"/>
    <col min="11699" max="11699" width="21.7109375" style="22" customWidth="1"/>
    <col min="11700" max="11700" width="15" style="22" customWidth="1"/>
    <col min="11701" max="11701" width="14.7109375" style="22" customWidth="1"/>
    <col min="11702" max="11929" width="7.28515625" style="22"/>
    <col min="11930" max="11930" width="11.140625" style="22" customWidth="1"/>
    <col min="11931" max="11931" width="52.42578125" style="22" customWidth="1"/>
    <col min="11932" max="11933" width="19.140625" style="22" customWidth="1"/>
    <col min="11934" max="11934" width="15.140625" style="22" customWidth="1"/>
    <col min="11935" max="11935" width="15.28515625" style="22" customWidth="1"/>
    <col min="11936" max="11936" width="14.42578125" style="22" customWidth="1"/>
    <col min="11937" max="11937" width="12.7109375" style="22" bestFit="1" customWidth="1"/>
    <col min="11938" max="11938" width="14.7109375" style="22" customWidth="1"/>
    <col min="11939" max="11939" width="15.140625" style="22" customWidth="1"/>
    <col min="11940" max="11940" width="15.7109375" style="22" customWidth="1"/>
    <col min="11941" max="11941" width="16" style="22" customWidth="1"/>
    <col min="11942" max="11942" width="13.7109375" style="22" customWidth="1"/>
    <col min="11943" max="11943" width="16" style="22" customWidth="1"/>
    <col min="11944" max="11944" width="15.42578125" style="22" customWidth="1"/>
    <col min="11945" max="11945" width="14" style="22" customWidth="1"/>
    <col min="11946" max="11946" width="14.5703125" style="22" customWidth="1"/>
    <col min="11947" max="11947" width="14.7109375" style="22" customWidth="1"/>
    <col min="11948" max="11948" width="13.28515625" style="22" customWidth="1"/>
    <col min="11949" max="11949" width="16.7109375" style="22" customWidth="1"/>
    <col min="11950" max="11950" width="16.42578125" style="22" customWidth="1"/>
    <col min="11951" max="11951" width="17.140625" style="22" customWidth="1"/>
    <col min="11952" max="11952" width="18" style="22" customWidth="1"/>
    <col min="11953" max="11953" width="16.28515625" style="22" customWidth="1"/>
    <col min="11954" max="11954" width="15.85546875" style="22" customWidth="1"/>
    <col min="11955" max="11955" width="21.7109375" style="22" customWidth="1"/>
    <col min="11956" max="11956" width="15" style="22" customWidth="1"/>
    <col min="11957" max="11957" width="14.7109375" style="22" customWidth="1"/>
    <col min="11958" max="12185" width="7.28515625" style="22"/>
    <col min="12186" max="12186" width="11.140625" style="22" customWidth="1"/>
    <col min="12187" max="12187" width="52.42578125" style="22" customWidth="1"/>
    <col min="12188" max="12189" width="19.140625" style="22" customWidth="1"/>
    <col min="12190" max="12190" width="15.140625" style="22" customWidth="1"/>
    <col min="12191" max="12191" width="15.28515625" style="22" customWidth="1"/>
    <col min="12192" max="12192" width="14.42578125" style="22" customWidth="1"/>
    <col min="12193" max="12193" width="12.7109375" style="22" bestFit="1" customWidth="1"/>
    <col min="12194" max="12194" width="14.7109375" style="22" customWidth="1"/>
    <col min="12195" max="12195" width="15.140625" style="22" customWidth="1"/>
    <col min="12196" max="12196" width="15.7109375" style="22" customWidth="1"/>
    <col min="12197" max="12197" width="16" style="22" customWidth="1"/>
    <col min="12198" max="12198" width="13.7109375" style="22" customWidth="1"/>
    <col min="12199" max="12199" width="16" style="22" customWidth="1"/>
    <col min="12200" max="12200" width="15.42578125" style="22" customWidth="1"/>
    <col min="12201" max="12201" width="14" style="22" customWidth="1"/>
    <col min="12202" max="12202" width="14.5703125" style="22" customWidth="1"/>
    <col min="12203" max="12203" width="14.7109375" style="22" customWidth="1"/>
    <col min="12204" max="12204" width="13.28515625" style="22" customWidth="1"/>
    <col min="12205" max="12205" width="16.7109375" style="22" customWidth="1"/>
    <col min="12206" max="12206" width="16.42578125" style="22" customWidth="1"/>
    <col min="12207" max="12207" width="17.140625" style="22" customWidth="1"/>
    <col min="12208" max="12208" width="18" style="22" customWidth="1"/>
    <col min="12209" max="12209" width="16.28515625" style="22" customWidth="1"/>
    <col min="12210" max="12210" width="15.85546875" style="22" customWidth="1"/>
    <col min="12211" max="12211" width="21.7109375" style="22" customWidth="1"/>
    <col min="12212" max="12212" width="15" style="22" customWidth="1"/>
    <col min="12213" max="12213" width="14.7109375" style="22" customWidth="1"/>
    <col min="12214" max="12441" width="7.28515625" style="22"/>
    <col min="12442" max="12442" width="11.140625" style="22" customWidth="1"/>
    <col min="12443" max="12443" width="52.42578125" style="22" customWidth="1"/>
    <col min="12444" max="12445" width="19.140625" style="22" customWidth="1"/>
    <col min="12446" max="12446" width="15.140625" style="22" customWidth="1"/>
    <col min="12447" max="12447" width="15.28515625" style="22" customWidth="1"/>
    <col min="12448" max="12448" width="14.42578125" style="22" customWidth="1"/>
    <col min="12449" max="12449" width="12.7109375" style="22" bestFit="1" customWidth="1"/>
    <col min="12450" max="12450" width="14.7109375" style="22" customWidth="1"/>
    <col min="12451" max="12451" width="15.140625" style="22" customWidth="1"/>
    <col min="12452" max="12452" width="15.7109375" style="22" customWidth="1"/>
    <col min="12453" max="12453" width="16" style="22" customWidth="1"/>
    <col min="12454" max="12454" width="13.7109375" style="22" customWidth="1"/>
    <col min="12455" max="12455" width="16" style="22" customWidth="1"/>
    <col min="12456" max="12456" width="15.42578125" style="22" customWidth="1"/>
    <col min="12457" max="12457" width="14" style="22" customWidth="1"/>
    <col min="12458" max="12458" width="14.5703125" style="22" customWidth="1"/>
    <col min="12459" max="12459" width="14.7109375" style="22" customWidth="1"/>
    <col min="12460" max="12460" width="13.28515625" style="22" customWidth="1"/>
    <col min="12461" max="12461" width="16.7109375" style="22" customWidth="1"/>
    <col min="12462" max="12462" width="16.42578125" style="22" customWidth="1"/>
    <col min="12463" max="12463" width="17.140625" style="22" customWidth="1"/>
    <col min="12464" max="12464" width="18" style="22" customWidth="1"/>
    <col min="12465" max="12465" width="16.28515625" style="22" customWidth="1"/>
    <col min="12466" max="12466" width="15.85546875" style="22" customWidth="1"/>
    <col min="12467" max="12467" width="21.7109375" style="22" customWidth="1"/>
    <col min="12468" max="12468" width="15" style="22" customWidth="1"/>
    <col min="12469" max="12469" width="14.7109375" style="22" customWidth="1"/>
    <col min="12470" max="12697" width="7.28515625" style="22"/>
    <col min="12698" max="12698" width="11.140625" style="22" customWidth="1"/>
    <col min="12699" max="12699" width="52.42578125" style="22" customWidth="1"/>
    <col min="12700" max="12701" width="19.140625" style="22" customWidth="1"/>
    <col min="12702" max="12702" width="15.140625" style="22" customWidth="1"/>
    <col min="12703" max="12703" width="15.28515625" style="22" customWidth="1"/>
    <col min="12704" max="12704" width="14.42578125" style="22" customWidth="1"/>
    <col min="12705" max="12705" width="12.7109375" style="22" bestFit="1" customWidth="1"/>
    <col min="12706" max="12706" width="14.7109375" style="22" customWidth="1"/>
    <col min="12707" max="12707" width="15.140625" style="22" customWidth="1"/>
    <col min="12708" max="12708" width="15.7109375" style="22" customWidth="1"/>
    <col min="12709" max="12709" width="16" style="22" customWidth="1"/>
    <col min="12710" max="12710" width="13.7109375" style="22" customWidth="1"/>
    <col min="12711" max="12711" width="16" style="22" customWidth="1"/>
    <col min="12712" max="12712" width="15.42578125" style="22" customWidth="1"/>
    <col min="12713" max="12713" width="14" style="22" customWidth="1"/>
    <col min="12714" max="12714" width="14.5703125" style="22" customWidth="1"/>
    <col min="12715" max="12715" width="14.7109375" style="22" customWidth="1"/>
    <col min="12716" max="12716" width="13.28515625" style="22" customWidth="1"/>
    <col min="12717" max="12717" width="16.7109375" style="22" customWidth="1"/>
    <col min="12718" max="12718" width="16.42578125" style="22" customWidth="1"/>
    <col min="12719" max="12719" width="17.140625" style="22" customWidth="1"/>
    <col min="12720" max="12720" width="18" style="22" customWidth="1"/>
    <col min="12721" max="12721" width="16.28515625" style="22" customWidth="1"/>
    <col min="12722" max="12722" width="15.85546875" style="22" customWidth="1"/>
    <col min="12723" max="12723" width="21.7109375" style="22" customWidth="1"/>
    <col min="12724" max="12724" width="15" style="22" customWidth="1"/>
    <col min="12725" max="12725" width="14.7109375" style="22" customWidth="1"/>
    <col min="12726" max="12953" width="7.28515625" style="22"/>
    <col min="12954" max="12954" width="11.140625" style="22" customWidth="1"/>
    <col min="12955" max="12955" width="52.42578125" style="22" customWidth="1"/>
    <col min="12956" max="12957" width="19.140625" style="22" customWidth="1"/>
    <col min="12958" max="12958" width="15.140625" style="22" customWidth="1"/>
    <col min="12959" max="12959" width="15.28515625" style="22" customWidth="1"/>
    <col min="12960" max="12960" width="14.42578125" style="22" customWidth="1"/>
    <col min="12961" max="12961" width="12.7109375" style="22" bestFit="1" customWidth="1"/>
    <col min="12962" max="12962" width="14.7109375" style="22" customWidth="1"/>
    <col min="12963" max="12963" width="15.140625" style="22" customWidth="1"/>
    <col min="12964" max="12964" width="15.7109375" style="22" customWidth="1"/>
    <col min="12965" max="12965" width="16" style="22" customWidth="1"/>
    <col min="12966" max="12966" width="13.7109375" style="22" customWidth="1"/>
    <col min="12967" max="12967" width="16" style="22" customWidth="1"/>
    <col min="12968" max="12968" width="15.42578125" style="22" customWidth="1"/>
    <col min="12969" max="12969" width="14" style="22" customWidth="1"/>
    <col min="12970" max="12970" width="14.5703125" style="22" customWidth="1"/>
    <col min="12971" max="12971" width="14.7109375" style="22" customWidth="1"/>
    <col min="12972" max="12972" width="13.28515625" style="22" customWidth="1"/>
    <col min="12973" max="12973" width="16.7109375" style="22" customWidth="1"/>
    <col min="12974" max="12974" width="16.42578125" style="22" customWidth="1"/>
    <col min="12975" max="12975" width="17.140625" style="22" customWidth="1"/>
    <col min="12976" max="12976" width="18" style="22" customWidth="1"/>
    <col min="12977" max="12977" width="16.28515625" style="22" customWidth="1"/>
    <col min="12978" max="12978" width="15.85546875" style="22" customWidth="1"/>
    <col min="12979" max="12979" width="21.7109375" style="22" customWidth="1"/>
    <col min="12980" max="12980" width="15" style="22" customWidth="1"/>
    <col min="12981" max="12981" width="14.7109375" style="22" customWidth="1"/>
    <col min="12982" max="13209" width="7.28515625" style="22"/>
    <col min="13210" max="13210" width="11.140625" style="22" customWidth="1"/>
    <col min="13211" max="13211" width="52.42578125" style="22" customWidth="1"/>
    <col min="13212" max="13213" width="19.140625" style="22" customWidth="1"/>
    <col min="13214" max="13214" width="15.140625" style="22" customWidth="1"/>
    <col min="13215" max="13215" width="15.28515625" style="22" customWidth="1"/>
    <col min="13216" max="13216" width="14.42578125" style="22" customWidth="1"/>
    <col min="13217" max="13217" width="12.7109375" style="22" bestFit="1" customWidth="1"/>
    <col min="13218" max="13218" width="14.7109375" style="22" customWidth="1"/>
    <col min="13219" max="13219" width="15.140625" style="22" customWidth="1"/>
    <col min="13220" max="13220" width="15.7109375" style="22" customWidth="1"/>
    <col min="13221" max="13221" width="16" style="22" customWidth="1"/>
    <col min="13222" max="13222" width="13.7109375" style="22" customWidth="1"/>
    <col min="13223" max="13223" width="16" style="22" customWidth="1"/>
    <col min="13224" max="13224" width="15.42578125" style="22" customWidth="1"/>
    <col min="13225" max="13225" width="14" style="22" customWidth="1"/>
    <col min="13226" max="13226" width="14.5703125" style="22" customWidth="1"/>
    <col min="13227" max="13227" width="14.7109375" style="22" customWidth="1"/>
    <col min="13228" max="13228" width="13.28515625" style="22" customWidth="1"/>
    <col min="13229" max="13229" width="16.7109375" style="22" customWidth="1"/>
    <col min="13230" max="13230" width="16.42578125" style="22" customWidth="1"/>
    <col min="13231" max="13231" width="17.140625" style="22" customWidth="1"/>
    <col min="13232" max="13232" width="18" style="22" customWidth="1"/>
    <col min="13233" max="13233" width="16.28515625" style="22" customWidth="1"/>
    <col min="13234" max="13234" width="15.85546875" style="22" customWidth="1"/>
    <col min="13235" max="13235" width="21.7109375" style="22" customWidth="1"/>
    <col min="13236" max="13236" width="15" style="22" customWidth="1"/>
    <col min="13237" max="13237" width="14.7109375" style="22" customWidth="1"/>
    <col min="13238" max="13465" width="7.28515625" style="22"/>
    <col min="13466" max="13466" width="11.140625" style="22" customWidth="1"/>
    <col min="13467" max="13467" width="52.42578125" style="22" customWidth="1"/>
    <col min="13468" max="13469" width="19.140625" style="22" customWidth="1"/>
    <col min="13470" max="13470" width="15.140625" style="22" customWidth="1"/>
    <col min="13471" max="13471" width="15.28515625" style="22" customWidth="1"/>
    <col min="13472" max="13472" width="14.42578125" style="22" customWidth="1"/>
    <col min="13473" max="13473" width="12.7109375" style="22" bestFit="1" customWidth="1"/>
    <col min="13474" max="13474" width="14.7109375" style="22" customWidth="1"/>
    <col min="13475" max="13475" width="15.140625" style="22" customWidth="1"/>
    <col min="13476" max="13476" width="15.7109375" style="22" customWidth="1"/>
    <col min="13477" max="13477" width="16" style="22" customWidth="1"/>
    <col min="13478" max="13478" width="13.7109375" style="22" customWidth="1"/>
    <col min="13479" max="13479" width="16" style="22" customWidth="1"/>
    <col min="13480" max="13480" width="15.42578125" style="22" customWidth="1"/>
    <col min="13481" max="13481" width="14" style="22" customWidth="1"/>
    <col min="13482" max="13482" width="14.5703125" style="22" customWidth="1"/>
    <col min="13483" max="13483" width="14.7109375" style="22" customWidth="1"/>
    <col min="13484" max="13484" width="13.28515625" style="22" customWidth="1"/>
    <col min="13485" max="13485" width="16.7109375" style="22" customWidth="1"/>
    <col min="13486" max="13486" width="16.42578125" style="22" customWidth="1"/>
    <col min="13487" max="13487" width="17.140625" style="22" customWidth="1"/>
    <col min="13488" max="13488" width="18" style="22" customWidth="1"/>
    <col min="13489" max="13489" width="16.28515625" style="22" customWidth="1"/>
    <col min="13490" max="13490" width="15.85546875" style="22" customWidth="1"/>
    <col min="13491" max="13491" width="21.7109375" style="22" customWidth="1"/>
    <col min="13492" max="13492" width="15" style="22" customWidth="1"/>
    <col min="13493" max="13493" width="14.7109375" style="22" customWidth="1"/>
    <col min="13494" max="13721" width="7.28515625" style="22"/>
    <col min="13722" max="13722" width="11.140625" style="22" customWidth="1"/>
    <col min="13723" max="13723" width="52.42578125" style="22" customWidth="1"/>
    <col min="13724" max="13725" width="19.140625" style="22" customWidth="1"/>
    <col min="13726" max="13726" width="15.140625" style="22" customWidth="1"/>
    <col min="13727" max="13727" width="15.28515625" style="22" customWidth="1"/>
    <col min="13728" max="13728" width="14.42578125" style="22" customWidth="1"/>
    <col min="13729" max="13729" width="12.7109375" style="22" bestFit="1" customWidth="1"/>
    <col min="13730" max="13730" width="14.7109375" style="22" customWidth="1"/>
    <col min="13731" max="13731" width="15.140625" style="22" customWidth="1"/>
    <col min="13732" max="13732" width="15.7109375" style="22" customWidth="1"/>
    <col min="13733" max="13733" width="16" style="22" customWidth="1"/>
    <col min="13734" max="13734" width="13.7109375" style="22" customWidth="1"/>
    <col min="13735" max="13735" width="16" style="22" customWidth="1"/>
    <col min="13736" max="13736" width="15.42578125" style="22" customWidth="1"/>
    <col min="13737" max="13737" width="14" style="22" customWidth="1"/>
    <col min="13738" max="13738" width="14.5703125" style="22" customWidth="1"/>
    <col min="13739" max="13739" width="14.7109375" style="22" customWidth="1"/>
    <col min="13740" max="13740" width="13.28515625" style="22" customWidth="1"/>
    <col min="13741" max="13741" width="16.7109375" style="22" customWidth="1"/>
    <col min="13742" max="13742" width="16.42578125" style="22" customWidth="1"/>
    <col min="13743" max="13743" width="17.140625" style="22" customWidth="1"/>
    <col min="13744" max="13744" width="18" style="22" customWidth="1"/>
    <col min="13745" max="13745" width="16.28515625" style="22" customWidth="1"/>
    <col min="13746" max="13746" width="15.85546875" style="22" customWidth="1"/>
    <col min="13747" max="13747" width="21.7109375" style="22" customWidth="1"/>
    <col min="13748" max="13748" width="15" style="22" customWidth="1"/>
    <col min="13749" max="13749" width="14.7109375" style="22" customWidth="1"/>
    <col min="13750" max="13977" width="7.28515625" style="22"/>
    <col min="13978" max="13978" width="11.140625" style="22" customWidth="1"/>
    <col min="13979" max="13979" width="52.42578125" style="22" customWidth="1"/>
    <col min="13980" max="13981" width="19.140625" style="22" customWidth="1"/>
    <col min="13982" max="13982" width="15.140625" style="22" customWidth="1"/>
    <col min="13983" max="13983" width="15.28515625" style="22" customWidth="1"/>
    <col min="13984" max="13984" width="14.42578125" style="22" customWidth="1"/>
    <col min="13985" max="13985" width="12.7109375" style="22" bestFit="1" customWidth="1"/>
    <col min="13986" max="13986" width="14.7109375" style="22" customWidth="1"/>
    <col min="13987" max="13987" width="15.140625" style="22" customWidth="1"/>
    <col min="13988" max="13988" width="15.7109375" style="22" customWidth="1"/>
    <col min="13989" max="13989" width="16" style="22" customWidth="1"/>
    <col min="13990" max="13990" width="13.7109375" style="22" customWidth="1"/>
    <col min="13991" max="13991" width="16" style="22" customWidth="1"/>
    <col min="13992" max="13992" width="15.42578125" style="22" customWidth="1"/>
    <col min="13993" max="13993" width="14" style="22" customWidth="1"/>
    <col min="13994" max="13994" width="14.5703125" style="22" customWidth="1"/>
    <col min="13995" max="13995" width="14.7109375" style="22" customWidth="1"/>
    <col min="13996" max="13996" width="13.28515625" style="22" customWidth="1"/>
    <col min="13997" max="13997" width="16.7109375" style="22" customWidth="1"/>
    <col min="13998" max="13998" width="16.42578125" style="22" customWidth="1"/>
    <col min="13999" max="13999" width="17.140625" style="22" customWidth="1"/>
    <col min="14000" max="14000" width="18" style="22" customWidth="1"/>
    <col min="14001" max="14001" width="16.28515625" style="22" customWidth="1"/>
    <col min="14002" max="14002" width="15.85546875" style="22" customWidth="1"/>
    <col min="14003" max="14003" width="21.7109375" style="22" customWidth="1"/>
    <col min="14004" max="14004" width="15" style="22" customWidth="1"/>
    <col min="14005" max="14005" width="14.7109375" style="22" customWidth="1"/>
    <col min="14006" max="14233" width="7.28515625" style="22"/>
    <col min="14234" max="14234" width="11.140625" style="22" customWidth="1"/>
    <col min="14235" max="14235" width="52.42578125" style="22" customWidth="1"/>
    <col min="14236" max="14237" width="19.140625" style="22" customWidth="1"/>
    <col min="14238" max="14238" width="15.140625" style="22" customWidth="1"/>
    <col min="14239" max="14239" width="15.28515625" style="22" customWidth="1"/>
    <col min="14240" max="14240" width="14.42578125" style="22" customWidth="1"/>
    <col min="14241" max="14241" width="12.7109375" style="22" bestFit="1" customWidth="1"/>
    <col min="14242" max="14242" width="14.7109375" style="22" customWidth="1"/>
    <col min="14243" max="14243" width="15.140625" style="22" customWidth="1"/>
    <col min="14244" max="14244" width="15.7109375" style="22" customWidth="1"/>
    <col min="14245" max="14245" width="16" style="22" customWidth="1"/>
    <col min="14246" max="14246" width="13.7109375" style="22" customWidth="1"/>
    <col min="14247" max="14247" width="16" style="22" customWidth="1"/>
    <col min="14248" max="14248" width="15.42578125" style="22" customWidth="1"/>
    <col min="14249" max="14249" width="14" style="22" customWidth="1"/>
    <col min="14250" max="14250" width="14.5703125" style="22" customWidth="1"/>
    <col min="14251" max="14251" width="14.7109375" style="22" customWidth="1"/>
    <col min="14252" max="14252" width="13.28515625" style="22" customWidth="1"/>
    <col min="14253" max="14253" width="16.7109375" style="22" customWidth="1"/>
    <col min="14254" max="14254" width="16.42578125" style="22" customWidth="1"/>
    <col min="14255" max="14255" width="17.140625" style="22" customWidth="1"/>
    <col min="14256" max="14256" width="18" style="22" customWidth="1"/>
    <col min="14257" max="14257" width="16.28515625" style="22" customWidth="1"/>
    <col min="14258" max="14258" width="15.85546875" style="22" customWidth="1"/>
    <col min="14259" max="14259" width="21.7109375" style="22" customWidth="1"/>
    <col min="14260" max="14260" width="15" style="22" customWidth="1"/>
    <col min="14261" max="14261" width="14.7109375" style="22" customWidth="1"/>
    <col min="14262" max="14489" width="7.28515625" style="22"/>
    <col min="14490" max="14490" width="11.140625" style="22" customWidth="1"/>
    <col min="14491" max="14491" width="52.42578125" style="22" customWidth="1"/>
    <col min="14492" max="14493" width="19.140625" style="22" customWidth="1"/>
    <col min="14494" max="14494" width="15.140625" style="22" customWidth="1"/>
    <col min="14495" max="14495" width="15.28515625" style="22" customWidth="1"/>
    <col min="14496" max="14496" width="14.42578125" style="22" customWidth="1"/>
    <col min="14497" max="14497" width="12.7109375" style="22" bestFit="1" customWidth="1"/>
    <col min="14498" max="14498" width="14.7109375" style="22" customWidth="1"/>
    <col min="14499" max="14499" width="15.140625" style="22" customWidth="1"/>
    <col min="14500" max="14500" width="15.7109375" style="22" customWidth="1"/>
    <col min="14501" max="14501" width="16" style="22" customWidth="1"/>
    <col min="14502" max="14502" width="13.7109375" style="22" customWidth="1"/>
    <col min="14503" max="14503" width="16" style="22" customWidth="1"/>
    <col min="14504" max="14504" width="15.42578125" style="22" customWidth="1"/>
    <col min="14505" max="14505" width="14" style="22" customWidth="1"/>
    <col min="14506" max="14506" width="14.5703125" style="22" customWidth="1"/>
    <col min="14507" max="14507" width="14.7109375" style="22" customWidth="1"/>
    <col min="14508" max="14508" width="13.28515625" style="22" customWidth="1"/>
    <col min="14509" max="14509" width="16.7109375" style="22" customWidth="1"/>
    <col min="14510" max="14510" width="16.42578125" style="22" customWidth="1"/>
    <col min="14511" max="14511" width="17.140625" style="22" customWidth="1"/>
    <col min="14512" max="14512" width="18" style="22" customWidth="1"/>
    <col min="14513" max="14513" width="16.28515625" style="22" customWidth="1"/>
    <col min="14514" max="14514" width="15.85546875" style="22" customWidth="1"/>
    <col min="14515" max="14515" width="21.7109375" style="22" customWidth="1"/>
    <col min="14516" max="14516" width="15" style="22" customWidth="1"/>
    <col min="14517" max="14517" width="14.7109375" style="22" customWidth="1"/>
    <col min="14518" max="14745" width="7.28515625" style="22"/>
    <col min="14746" max="14746" width="11.140625" style="22" customWidth="1"/>
    <col min="14747" max="14747" width="52.42578125" style="22" customWidth="1"/>
    <col min="14748" max="14749" width="19.140625" style="22" customWidth="1"/>
    <col min="14750" max="14750" width="15.140625" style="22" customWidth="1"/>
    <col min="14751" max="14751" width="15.28515625" style="22" customWidth="1"/>
    <col min="14752" max="14752" width="14.42578125" style="22" customWidth="1"/>
    <col min="14753" max="14753" width="12.7109375" style="22" bestFit="1" customWidth="1"/>
    <col min="14754" max="14754" width="14.7109375" style="22" customWidth="1"/>
    <col min="14755" max="14755" width="15.140625" style="22" customWidth="1"/>
    <col min="14756" max="14756" width="15.7109375" style="22" customWidth="1"/>
    <col min="14757" max="14757" width="16" style="22" customWidth="1"/>
    <col min="14758" max="14758" width="13.7109375" style="22" customWidth="1"/>
    <col min="14759" max="14759" width="16" style="22" customWidth="1"/>
    <col min="14760" max="14760" width="15.42578125" style="22" customWidth="1"/>
    <col min="14761" max="14761" width="14" style="22" customWidth="1"/>
    <col min="14762" max="14762" width="14.5703125" style="22" customWidth="1"/>
    <col min="14763" max="14763" width="14.7109375" style="22" customWidth="1"/>
    <col min="14764" max="14764" width="13.28515625" style="22" customWidth="1"/>
    <col min="14765" max="14765" width="16.7109375" style="22" customWidth="1"/>
    <col min="14766" max="14766" width="16.42578125" style="22" customWidth="1"/>
    <col min="14767" max="14767" width="17.140625" style="22" customWidth="1"/>
    <col min="14768" max="14768" width="18" style="22" customWidth="1"/>
    <col min="14769" max="14769" width="16.28515625" style="22" customWidth="1"/>
    <col min="14770" max="14770" width="15.85546875" style="22" customWidth="1"/>
    <col min="14771" max="14771" width="21.7109375" style="22" customWidth="1"/>
    <col min="14772" max="14772" width="15" style="22" customWidth="1"/>
    <col min="14773" max="14773" width="14.7109375" style="22" customWidth="1"/>
    <col min="14774" max="15001" width="7.28515625" style="22"/>
    <col min="15002" max="15002" width="11.140625" style="22" customWidth="1"/>
    <col min="15003" max="15003" width="52.42578125" style="22" customWidth="1"/>
    <col min="15004" max="15005" width="19.140625" style="22" customWidth="1"/>
    <col min="15006" max="15006" width="15.140625" style="22" customWidth="1"/>
    <col min="15007" max="15007" width="15.28515625" style="22" customWidth="1"/>
    <col min="15008" max="15008" width="14.42578125" style="22" customWidth="1"/>
    <col min="15009" max="15009" width="12.7109375" style="22" bestFit="1" customWidth="1"/>
    <col min="15010" max="15010" width="14.7109375" style="22" customWidth="1"/>
    <col min="15011" max="15011" width="15.140625" style="22" customWidth="1"/>
    <col min="15012" max="15012" width="15.7109375" style="22" customWidth="1"/>
    <col min="15013" max="15013" width="16" style="22" customWidth="1"/>
    <col min="15014" max="15014" width="13.7109375" style="22" customWidth="1"/>
    <col min="15015" max="15015" width="16" style="22" customWidth="1"/>
    <col min="15016" max="15016" width="15.42578125" style="22" customWidth="1"/>
    <col min="15017" max="15017" width="14" style="22" customWidth="1"/>
    <col min="15018" max="15018" width="14.5703125" style="22" customWidth="1"/>
    <col min="15019" max="15019" width="14.7109375" style="22" customWidth="1"/>
    <col min="15020" max="15020" width="13.28515625" style="22" customWidth="1"/>
    <col min="15021" max="15021" width="16.7109375" style="22" customWidth="1"/>
    <col min="15022" max="15022" width="16.42578125" style="22" customWidth="1"/>
    <col min="15023" max="15023" width="17.140625" style="22" customWidth="1"/>
    <col min="15024" max="15024" width="18" style="22" customWidth="1"/>
    <col min="15025" max="15025" width="16.28515625" style="22" customWidth="1"/>
    <col min="15026" max="15026" width="15.85546875" style="22" customWidth="1"/>
    <col min="15027" max="15027" width="21.7109375" style="22" customWidth="1"/>
    <col min="15028" max="15028" width="15" style="22" customWidth="1"/>
    <col min="15029" max="15029" width="14.7109375" style="22" customWidth="1"/>
    <col min="15030" max="15257" width="7.28515625" style="22"/>
    <col min="15258" max="15258" width="11.140625" style="22" customWidth="1"/>
    <col min="15259" max="15259" width="52.42578125" style="22" customWidth="1"/>
    <col min="15260" max="15261" width="19.140625" style="22" customWidth="1"/>
    <col min="15262" max="15262" width="15.140625" style="22" customWidth="1"/>
    <col min="15263" max="15263" width="15.28515625" style="22" customWidth="1"/>
    <col min="15264" max="15264" width="14.42578125" style="22" customWidth="1"/>
    <col min="15265" max="15265" width="12.7109375" style="22" bestFit="1" customWidth="1"/>
    <col min="15266" max="15266" width="14.7109375" style="22" customWidth="1"/>
    <col min="15267" max="15267" width="15.140625" style="22" customWidth="1"/>
    <col min="15268" max="15268" width="15.7109375" style="22" customWidth="1"/>
    <col min="15269" max="15269" width="16" style="22" customWidth="1"/>
    <col min="15270" max="15270" width="13.7109375" style="22" customWidth="1"/>
    <col min="15271" max="15271" width="16" style="22" customWidth="1"/>
    <col min="15272" max="15272" width="15.42578125" style="22" customWidth="1"/>
    <col min="15273" max="15273" width="14" style="22" customWidth="1"/>
    <col min="15274" max="15274" width="14.5703125" style="22" customWidth="1"/>
    <col min="15275" max="15275" width="14.7109375" style="22" customWidth="1"/>
    <col min="15276" max="15276" width="13.28515625" style="22" customWidth="1"/>
    <col min="15277" max="15277" width="16.7109375" style="22" customWidth="1"/>
    <col min="15278" max="15278" width="16.42578125" style="22" customWidth="1"/>
    <col min="15279" max="15279" width="17.140625" style="22" customWidth="1"/>
    <col min="15280" max="15280" width="18" style="22" customWidth="1"/>
    <col min="15281" max="15281" width="16.28515625" style="22" customWidth="1"/>
    <col min="15282" max="15282" width="15.85546875" style="22" customWidth="1"/>
    <col min="15283" max="15283" width="21.7109375" style="22" customWidth="1"/>
    <col min="15284" max="15284" width="15" style="22" customWidth="1"/>
    <col min="15285" max="15285" width="14.7109375" style="22" customWidth="1"/>
    <col min="15286" max="15513" width="7.28515625" style="22"/>
    <col min="15514" max="15514" width="11.140625" style="22" customWidth="1"/>
    <col min="15515" max="15515" width="52.42578125" style="22" customWidth="1"/>
    <col min="15516" max="15517" width="19.140625" style="22" customWidth="1"/>
    <col min="15518" max="15518" width="15.140625" style="22" customWidth="1"/>
    <col min="15519" max="15519" width="15.28515625" style="22" customWidth="1"/>
    <col min="15520" max="15520" width="14.42578125" style="22" customWidth="1"/>
    <col min="15521" max="15521" width="12.7109375" style="22" bestFit="1" customWidth="1"/>
    <col min="15522" max="15522" width="14.7109375" style="22" customWidth="1"/>
    <col min="15523" max="15523" width="15.140625" style="22" customWidth="1"/>
    <col min="15524" max="15524" width="15.7109375" style="22" customWidth="1"/>
    <col min="15525" max="15525" width="16" style="22" customWidth="1"/>
    <col min="15526" max="15526" width="13.7109375" style="22" customWidth="1"/>
    <col min="15527" max="15527" width="16" style="22" customWidth="1"/>
    <col min="15528" max="15528" width="15.42578125" style="22" customWidth="1"/>
    <col min="15529" max="15529" width="14" style="22" customWidth="1"/>
    <col min="15530" max="15530" width="14.5703125" style="22" customWidth="1"/>
    <col min="15531" max="15531" width="14.7109375" style="22" customWidth="1"/>
    <col min="15532" max="15532" width="13.28515625" style="22" customWidth="1"/>
    <col min="15533" max="15533" width="16.7109375" style="22" customWidth="1"/>
    <col min="15534" max="15534" width="16.42578125" style="22" customWidth="1"/>
    <col min="15535" max="15535" width="17.140625" style="22" customWidth="1"/>
    <col min="15536" max="15536" width="18" style="22" customWidth="1"/>
    <col min="15537" max="15537" width="16.28515625" style="22" customWidth="1"/>
    <col min="15538" max="15538" width="15.85546875" style="22" customWidth="1"/>
    <col min="15539" max="15539" width="21.7109375" style="22" customWidth="1"/>
    <col min="15540" max="15540" width="15" style="22" customWidth="1"/>
    <col min="15541" max="15541" width="14.7109375" style="22" customWidth="1"/>
    <col min="15542" max="15769" width="7.28515625" style="22"/>
    <col min="15770" max="15770" width="11.140625" style="22" customWidth="1"/>
    <col min="15771" max="15771" width="52.42578125" style="22" customWidth="1"/>
    <col min="15772" max="15773" width="19.140625" style="22" customWidth="1"/>
    <col min="15774" max="15774" width="15.140625" style="22" customWidth="1"/>
    <col min="15775" max="15775" width="15.28515625" style="22" customWidth="1"/>
    <col min="15776" max="15776" width="14.42578125" style="22" customWidth="1"/>
    <col min="15777" max="15777" width="12.7109375" style="22" bestFit="1" customWidth="1"/>
    <col min="15778" max="15778" width="14.7109375" style="22" customWidth="1"/>
    <col min="15779" max="15779" width="15.140625" style="22" customWidth="1"/>
    <col min="15780" max="15780" width="15.7109375" style="22" customWidth="1"/>
    <col min="15781" max="15781" width="16" style="22" customWidth="1"/>
    <col min="15782" max="15782" width="13.7109375" style="22" customWidth="1"/>
    <col min="15783" max="15783" width="16" style="22" customWidth="1"/>
    <col min="15784" max="15784" width="15.42578125" style="22" customWidth="1"/>
    <col min="15785" max="15785" width="14" style="22" customWidth="1"/>
    <col min="15786" max="15786" width="14.5703125" style="22" customWidth="1"/>
    <col min="15787" max="15787" width="14.7109375" style="22" customWidth="1"/>
    <col min="15788" max="15788" width="13.28515625" style="22" customWidth="1"/>
    <col min="15789" max="15789" width="16.7109375" style="22" customWidth="1"/>
    <col min="15790" max="15790" width="16.42578125" style="22" customWidth="1"/>
    <col min="15791" max="15791" width="17.140625" style="22" customWidth="1"/>
    <col min="15792" max="15792" width="18" style="22" customWidth="1"/>
    <col min="15793" max="15793" width="16.28515625" style="22" customWidth="1"/>
    <col min="15794" max="15794" width="15.85546875" style="22" customWidth="1"/>
    <col min="15795" max="15795" width="21.7109375" style="22" customWidth="1"/>
    <col min="15796" max="15796" width="15" style="22" customWidth="1"/>
    <col min="15797" max="15797" width="14.7109375" style="22" customWidth="1"/>
    <col min="15798" max="16025" width="7.28515625" style="22"/>
    <col min="16026" max="16026" width="11.140625" style="22" customWidth="1"/>
    <col min="16027" max="16027" width="52.42578125" style="22" customWidth="1"/>
    <col min="16028" max="16029" width="19.140625" style="22" customWidth="1"/>
    <col min="16030" max="16030" width="15.140625" style="22" customWidth="1"/>
    <col min="16031" max="16031" width="15.28515625" style="22" customWidth="1"/>
    <col min="16032" max="16032" width="14.42578125" style="22" customWidth="1"/>
    <col min="16033" max="16033" width="12.7109375" style="22" bestFit="1" customWidth="1"/>
    <col min="16034" max="16034" width="14.7109375" style="22" customWidth="1"/>
    <col min="16035" max="16035" width="15.140625" style="22" customWidth="1"/>
    <col min="16036" max="16036" width="15.7109375" style="22" customWidth="1"/>
    <col min="16037" max="16037" width="16" style="22" customWidth="1"/>
    <col min="16038" max="16038" width="13.7109375" style="22" customWidth="1"/>
    <col min="16039" max="16039" width="16" style="22" customWidth="1"/>
    <col min="16040" max="16040" width="15.42578125" style="22" customWidth="1"/>
    <col min="16041" max="16041" width="14" style="22" customWidth="1"/>
    <col min="16042" max="16042" width="14.5703125" style="22" customWidth="1"/>
    <col min="16043" max="16043" width="14.7109375" style="22" customWidth="1"/>
    <col min="16044" max="16044" width="13.28515625" style="22" customWidth="1"/>
    <col min="16045" max="16045" width="16.7109375" style="22" customWidth="1"/>
    <col min="16046" max="16046" width="16.42578125" style="22" customWidth="1"/>
    <col min="16047" max="16047" width="17.140625" style="22" customWidth="1"/>
    <col min="16048" max="16048" width="18" style="22" customWidth="1"/>
    <col min="16049" max="16049" width="16.28515625" style="22" customWidth="1"/>
    <col min="16050" max="16050" width="15.85546875" style="22" customWidth="1"/>
    <col min="16051" max="16051" width="21.7109375" style="22" customWidth="1"/>
    <col min="16052" max="16052" width="15" style="22" customWidth="1"/>
    <col min="16053" max="16053" width="14.7109375" style="22" customWidth="1"/>
    <col min="16054" max="16384" width="7.28515625" style="22"/>
  </cols>
  <sheetData>
    <row r="1" spans="1:30" ht="33.75" x14ac:dyDescent="0.5">
      <c r="A1" s="44"/>
      <c r="B1" s="44"/>
      <c r="C1" s="44"/>
      <c r="D1" s="44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Z1" s="63"/>
      <c r="AA1" s="63"/>
      <c r="AB1" s="63"/>
      <c r="AC1" s="63"/>
      <c r="AD1" s="63"/>
    </row>
    <row r="2" spans="1:30" ht="33.75" x14ac:dyDescent="0.5">
      <c r="A2" s="44"/>
      <c r="B2" s="44"/>
      <c r="C2" s="44"/>
      <c r="D2" s="44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Z2" s="123"/>
      <c r="AA2" s="63"/>
      <c r="AB2" s="63"/>
      <c r="AC2" s="63"/>
      <c r="AD2" s="63"/>
    </row>
    <row r="3" spans="1:30" ht="33.75" x14ac:dyDescent="0.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Z3" s="44"/>
      <c r="AA3" s="44"/>
      <c r="AB3" s="44"/>
      <c r="AC3" s="44"/>
      <c r="AD3" s="44"/>
    </row>
    <row r="4" spans="1:30" x14ac:dyDescent="0.45">
      <c r="A4" s="124"/>
      <c r="B4" s="125"/>
      <c r="C4" s="19"/>
      <c r="D4" s="19"/>
      <c r="E4" s="19"/>
      <c r="F4" s="7"/>
      <c r="G4" s="32"/>
      <c r="H4" s="32"/>
      <c r="I4" s="32"/>
      <c r="J4" s="32"/>
      <c r="K4" s="32"/>
      <c r="L4" s="134"/>
      <c r="M4" s="134"/>
      <c r="N4" s="134"/>
      <c r="O4" s="134"/>
      <c r="P4" s="134"/>
      <c r="Z4" s="134" t="s">
        <v>37</v>
      </c>
      <c r="AA4" s="134"/>
      <c r="AB4" s="134"/>
      <c r="AC4" s="134"/>
      <c r="AD4" s="134"/>
    </row>
    <row r="5" spans="1:30" x14ac:dyDescent="0.45">
      <c r="A5" s="124"/>
      <c r="B5" s="125"/>
      <c r="C5" s="19"/>
      <c r="D5" s="19"/>
      <c r="E5" s="19"/>
      <c r="F5" s="7"/>
      <c r="G5" s="32"/>
      <c r="H5" s="32"/>
      <c r="I5" s="32"/>
      <c r="J5" s="32"/>
      <c r="K5" s="32"/>
      <c r="L5" s="134"/>
      <c r="M5" s="134"/>
      <c r="N5" s="134"/>
      <c r="O5" s="134"/>
      <c r="P5" s="134"/>
      <c r="Z5" s="134" t="s">
        <v>60</v>
      </c>
      <c r="AA5" s="134"/>
      <c r="AB5" s="134"/>
      <c r="AC5" s="134"/>
      <c r="AD5" s="134"/>
    </row>
    <row r="6" spans="1:30" x14ac:dyDescent="0.35">
      <c r="A6" s="124"/>
      <c r="B6" s="125"/>
      <c r="C6" s="19"/>
      <c r="D6" s="19"/>
      <c r="E6" s="38"/>
      <c r="F6" s="38"/>
      <c r="G6" s="38"/>
      <c r="H6" s="38"/>
      <c r="I6" s="38"/>
      <c r="J6" s="38"/>
      <c r="K6" s="38"/>
      <c r="L6" s="134"/>
      <c r="M6" s="134"/>
      <c r="N6" s="134"/>
      <c r="O6" s="134"/>
      <c r="P6" s="134"/>
      <c r="Z6" s="134" t="s">
        <v>38</v>
      </c>
      <c r="AA6" s="134"/>
      <c r="AB6" s="134"/>
      <c r="AC6" s="134"/>
      <c r="AD6" s="134"/>
    </row>
    <row r="7" spans="1:30" x14ac:dyDescent="0.35">
      <c r="A7" s="124"/>
      <c r="B7" s="125"/>
      <c r="C7" s="19"/>
      <c r="D7" s="19"/>
      <c r="E7" s="38"/>
      <c r="F7" s="38"/>
      <c r="G7" s="38"/>
      <c r="H7" s="38"/>
      <c r="I7" s="38"/>
      <c r="J7" s="38"/>
      <c r="K7" s="38"/>
      <c r="M7" s="38"/>
      <c r="N7" s="38"/>
      <c r="O7" s="38"/>
      <c r="P7" s="38"/>
      <c r="Z7" s="19"/>
      <c r="AA7" s="63"/>
      <c r="AB7" s="63"/>
      <c r="AC7" s="63"/>
      <c r="AD7" s="63"/>
    </row>
    <row r="8" spans="1:30" x14ac:dyDescent="0.35">
      <c r="A8" s="124"/>
      <c r="B8" s="125"/>
      <c r="C8" s="19"/>
      <c r="D8" s="19"/>
      <c r="E8" s="38"/>
      <c r="F8" s="38"/>
      <c r="G8" s="38"/>
      <c r="H8" s="38"/>
      <c r="I8" s="38"/>
      <c r="J8" s="38"/>
      <c r="K8" s="38"/>
      <c r="M8" s="38"/>
      <c r="N8" s="38"/>
      <c r="O8" s="38"/>
      <c r="P8" s="38"/>
      <c r="Z8" s="19"/>
      <c r="AA8" s="63"/>
      <c r="AB8" s="63"/>
      <c r="AC8" s="63"/>
      <c r="AD8" s="63"/>
    </row>
    <row r="9" spans="1:30" x14ac:dyDescent="0.35">
      <c r="A9" s="124"/>
      <c r="B9" s="125"/>
      <c r="C9" s="19"/>
      <c r="D9" s="19"/>
      <c r="E9" s="38"/>
      <c r="F9" s="38"/>
      <c r="G9" s="38"/>
      <c r="H9" s="38"/>
      <c r="I9" s="38"/>
      <c r="J9" s="38"/>
      <c r="K9" s="38"/>
      <c r="L9" s="134"/>
      <c r="M9" s="134"/>
      <c r="N9" s="134"/>
      <c r="O9" s="134"/>
      <c r="P9" s="134"/>
      <c r="Z9" s="134" t="s">
        <v>61</v>
      </c>
      <c r="AA9" s="134"/>
      <c r="AB9" s="134"/>
      <c r="AC9" s="134"/>
      <c r="AD9" s="134"/>
    </row>
    <row r="10" spans="1:30" x14ac:dyDescent="0.35">
      <c r="A10" s="124"/>
      <c r="B10" s="125"/>
      <c r="C10" s="19"/>
      <c r="D10" s="19"/>
      <c r="E10" s="38"/>
      <c r="F10" s="38"/>
      <c r="G10" s="38"/>
      <c r="H10" s="38"/>
      <c r="I10" s="38"/>
      <c r="J10" s="38"/>
      <c r="K10" s="38"/>
      <c r="L10" s="134"/>
      <c r="M10" s="134"/>
      <c r="N10" s="134"/>
      <c r="O10" s="134"/>
      <c r="P10" s="134"/>
      <c r="Z10" s="134" t="s">
        <v>39</v>
      </c>
      <c r="AA10" s="134"/>
      <c r="AB10" s="134"/>
      <c r="AC10" s="134"/>
      <c r="AD10" s="134"/>
    </row>
    <row r="11" spans="1:30" x14ac:dyDescent="0.45">
      <c r="A11" s="124"/>
      <c r="B11" s="125"/>
      <c r="C11" s="19"/>
      <c r="D11" s="19"/>
      <c r="E11" s="39"/>
      <c r="F11" s="7"/>
      <c r="G11" s="32"/>
      <c r="H11" s="32"/>
      <c r="I11" s="32"/>
      <c r="J11" s="32"/>
      <c r="K11" s="32"/>
      <c r="L11" s="135"/>
      <c r="M11" s="135"/>
      <c r="N11" s="135"/>
      <c r="O11" s="135"/>
      <c r="P11" s="135"/>
      <c r="Z11" s="135" t="s">
        <v>40</v>
      </c>
      <c r="AA11" s="135"/>
      <c r="AB11" s="135"/>
      <c r="AC11" s="135"/>
      <c r="AD11" s="135"/>
    </row>
    <row r="12" spans="1:30" x14ac:dyDescent="0.45">
      <c r="A12" s="39"/>
      <c r="B12" s="45"/>
      <c r="C12" s="19"/>
      <c r="D12" s="19"/>
      <c r="E12" s="19"/>
      <c r="F12" s="7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30" x14ac:dyDescent="0.35">
      <c r="A13" s="136" t="s">
        <v>41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</row>
    <row r="14" spans="1:30" x14ac:dyDescent="0.45">
      <c r="A14" s="139" t="s">
        <v>48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</row>
    <row r="15" spans="1:30" x14ac:dyDescent="0.45">
      <c r="A15" s="139" t="s">
        <v>49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</row>
    <row r="16" spans="1:30" x14ac:dyDescent="0.35">
      <c r="A16" s="136" t="s">
        <v>50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</row>
    <row r="17" spans="1:30" s="5" customFormat="1" x14ac:dyDescent="0.45">
      <c r="A17" s="1" t="s">
        <v>51</v>
      </c>
      <c r="B17" s="2"/>
      <c r="C17" s="108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114"/>
    </row>
    <row r="18" spans="1:30" s="5" customFormat="1" x14ac:dyDescent="0.45">
      <c r="A18" s="6" t="s">
        <v>0</v>
      </c>
      <c r="B18" s="2"/>
      <c r="C18" s="108"/>
      <c r="D18" s="3"/>
      <c r="E18" s="3"/>
      <c r="F18" s="3"/>
      <c r="G18" s="3"/>
      <c r="H18" s="3"/>
      <c r="I18" s="3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115"/>
    </row>
    <row r="19" spans="1:30" s="5" customFormat="1" x14ac:dyDescent="0.35">
      <c r="A19" s="8"/>
      <c r="B19" s="9"/>
      <c r="C19" s="1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16"/>
    </row>
    <row r="20" spans="1:30" s="5" customFormat="1" ht="32.450000000000003" customHeight="1" x14ac:dyDescent="0.35">
      <c r="A20" s="8"/>
      <c r="B20" s="9"/>
      <c r="C20" s="1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16"/>
    </row>
    <row r="21" spans="1:30" s="11" customFormat="1" ht="73.5" customHeight="1" x14ac:dyDescent="0.45">
      <c r="A21" s="6" t="s">
        <v>1</v>
      </c>
      <c r="B21" s="2"/>
      <c r="C21" s="108"/>
      <c r="D21" s="3"/>
      <c r="E21" s="3"/>
      <c r="F21" s="3"/>
      <c r="G21" s="3"/>
      <c r="H21" s="3"/>
      <c r="I21" s="3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114"/>
    </row>
    <row r="22" spans="1:30" s="11" customFormat="1" ht="73.5" customHeight="1" x14ac:dyDescent="0.4">
      <c r="A22" s="138" t="s">
        <v>2</v>
      </c>
      <c r="B22" s="138" t="s">
        <v>3</v>
      </c>
      <c r="C22" s="138"/>
      <c r="D22" s="140" t="s">
        <v>4</v>
      </c>
      <c r="E22" s="140"/>
      <c r="F22" s="140" t="s">
        <v>5</v>
      </c>
      <c r="G22" s="140"/>
      <c r="H22" s="140" t="s">
        <v>6</v>
      </c>
      <c r="I22" s="140"/>
      <c r="J22" s="140" t="s">
        <v>7</v>
      </c>
      <c r="K22" s="140"/>
      <c r="L22" s="146" t="s">
        <v>8</v>
      </c>
      <c r="M22" s="147"/>
      <c r="N22" s="147"/>
      <c r="O22" s="147"/>
      <c r="P22" s="147"/>
      <c r="Q22" s="147"/>
      <c r="R22" s="147"/>
      <c r="S22" s="148"/>
      <c r="T22" s="146" t="s">
        <v>9</v>
      </c>
      <c r="U22" s="147"/>
      <c r="V22" s="147"/>
      <c r="W22" s="147"/>
      <c r="X22" s="147"/>
      <c r="Y22" s="147"/>
      <c r="Z22" s="147"/>
      <c r="AA22" s="147"/>
      <c r="AB22" s="147"/>
      <c r="AC22" s="148"/>
      <c r="AD22" s="144" t="s">
        <v>10</v>
      </c>
    </row>
    <row r="23" spans="1:30" s="11" customFormat="1" ht="73.5" customHeight="1" x14ac:dyDescent="0.4">
      <c r="A23" s="138"/>
      <c r="B23" s="138" t="s">
        <v>56</v>
      </c>
      <c r="C23" s="145" t="s">
        <v>11</v>
      </c>
      <c r="D23" s="138" t="s">
        <v>56</v>
      </c>
      <c r="E23" s="138" t="s">
        <v>11</v>
      </c>
      <c r="F23" s="138" t="s">
        <v>56</v>
      </c>
      <c r="G23" s="138" t="s">
        <v>11</v>
      </c>
      <c r="H23" s="138" t="s">
        <v>56</v>
      </c>
      <c r="I23" s="138" t="s">
        <v>11</v>
      </c>
      <c r="J23" s="138" t="s">
        <v>56</v>
      </c>
      <c r="K23" s="138" t="s">
        <v>11</v>
      </c>
      <c r="L23" s="146" t="s">
        <v>12</v>
      </c>
      <c r="M23" s="148"/>
      <c r="N23" s="146" t="s">
        <v>13</v>
      </c>
      <c r="O23" s="148"/>
      <c r="P23" s="149" t="s">
        <v>14</v>
      </c>
      <c r="Q23" s="150"/>
      <c r="R23" s="149" t="s">
        <v>15</v>
      </c>
      <c r="S23" s="150"/>
      <c r="T23" s="149" t="s">
        <v>16</v>
      </c>
      <c r="U23" s="150"/>
      <c r="V23" s="149" t="s">
        <v>17</v>
      </c>
      <c r="W23" s="150"/>
      <c r="X23" s="149" t="s">
        <v>18</v>
      </c>
      <c r="Y23" s="150"/>
      <c r="Z23" s="149" t="s">
        <v>19</v>
      </c>
      <c r="AA23" s="150"/>
      <c r="AB23" s="149" t="s">
        <v>20</v>
      </c>
      <c r="AC23" s="150"/>
      <c r="AD23" s="144"/>
    </row>
    <row r="24" spans="1:30" s="5" customFormat="1" ht="73.5" customHeight="1" x14ac:dyDescent="0.35">
      <c r="A24" s="138"/>
      <c r="B24" s="138"/>
      <c r="C24" s="145"/>
      <c r="D24" s="138"/>
      <c r="E24" s="138"/>
      <c r="F24" s="138"/>
      <c r="G24" s="138"/>
      <c r="H24" s="138"/>
      <c r="I24" s="138"/>
      <c r="J24" s="138"/>
      <c r="K24" s="138"/>
      <c r="L24" s="61" t="s">
        <v>56</v>
      </c>
      <c r="M24" s="61" t="s">
        <v>11</v>
      </c>
      <c r="N24" s="61" t="s">
        <v>56</v>
      </c>
      <c r="O24" s="61" t="s">
        <v>11</v>
      </c>
      <c r="P24" s="61" t="s">
        <v>56</v>
      </c>
      <c r="Q24" s="61" t="s">
        <v>11</v>
      </c>
      <c r="R24" s="61" t="s">
        <v>56</v>
      </c>
      <c r="S24" s="61" t="s">
        <v>11</v>
      </c>
      <c r="T24" s="61" t="s">
        <v>56</v>
      </c>
      <c r="U24" s="61" t="s">
        <v>11</v>
      </c>
      <c r="V24" s="61" t="s">
        <v>56</v>
      </c>
      <c r="W24" s="61" t="s">
        <v>11</v>
      </c>
      <c r="X24" s="61" t="s">
        <v>56</v>
      </c>
      <c r="Y24" s="61" t="s">
        <v>11</v>
      </c>
      <c r="Z24" s="61" t="s">
        <v>56</v>
      </c>
      <c r="AA24" s="61" t="s">
        <v>11</v>
      </c>
      <c r="AB24" s="61" t="s">
        <v>56</v>
      </c>
      <c r="AC24" s="61" t="s">
        <v>11</v>
      </c>
      <c r="AD24" s="144"/>
    </row>
    <row r="25" spans="1:30" s="11" customFormat="1" ht="73.5" customHeight="1" x14ac:dyDescent="0.4">
      <c r="A25" s="12" t="s">
        <v>55</v>
      </c>
      <c r="B25" s="52">
        <v>60</v>
      </c>
      <c r="C25" s="111">
        <v>60</v>
      </c>
      <c r="D25" s="53">
        <v>0.7</v>
      </c>
      <c r="E25" s="53">
        <v>0.7</v>
      </c>
      <c r="F25" s="53">
        <v>2.5499999999999998</v>
      </c>
      <c r="G25" s="53">
        <v>2.5499999999999998</v>
      </c>
      <c r="H25" s="53">
        <v>4.45</v>
      </c>
      <c r="I25" s="53">
        <v>4.45</v>
      </c>
      <c r="J25" s="53">
        <v>44</v>
      </c>
      <c r="K25" s="53">
        <v>44</v>
      </c>
      <c r="L25" s="53">
        <v>8.1199999999999992</v>
      </c>
      <c r="M25" s="53">
        <v>8.1199999999999992</v>
      </c>
      <c r="N25" s="53">
        <v>0.01</v>
      </c>
      <c r="O25" s="53">
        <v>0.01</v>
      </c>
      <c r="P25" s="53">
        <v>0.01</v>
      </c>
      <c r="Q25" s="53">
        <v>0.01</v>
      </c>
      <c r="R25" s="53">
        <v>0</v>
      </c>
      <c r="S25" s="53">
        <v>0</v>
      </c>
      <c r="T25" s="53">
        <v>9.35</v>
      </c>
      <c r="U25" s="53">
        <v>9.35</v>
      </c>
      <c r="V25" s="53">
        <v>6.91</v>
      </c>
      <c r="W25" s="53">
        <v>6.91</v>
      </c>
      <c r="X25" s="53">
        <v>3.79</v>
      </c>
      <c r="Y25" s="53">
        <v>3.79</v>
      </c>
      <c r="Z25" s="53">
        <v>0.13</v>
      </c>
      <c r="AA25" s="53">
        <v>0.13</v>
      </c>
      <c r="AB25" s="53">
        <v>2.85</v>
      </c>
      <c r="AC25" s="53">
        <v>2.85</v>
      </c>
      <c r="AD25" s="52">
        <v>43</v>
      </c>
    </row>
    <row r="26" spans="1:30" s="46" customFormat="1" ht="73.5" customHeight="1" x14ac:dyDescent="0.25">
      <c r="A26" s="12" t="str">
        <f>[1]Лист1!E15</f>
        <v xml:space="preserve">рассольник со сметаной </v>
      </c>
      <c r="B26" s="52">
        <f>[1]Лист1!F15</f>
        <v>250</v>
      </c>
      <c r="C26" s="52">
        <f>[1]Лист1!G15</f>
        <v>2</v>
      </c>
      <c r="D26" s="53">
        <v>2.39</v>
      </c>
      <c r="E26" s="53">
        <v>2.99</v>
      </c>
      <c r="F26" s="53">
        <v>4.95</v>
      </c>
      <c r="G26" s="53">
        <v>5.85</v>
      </c>
      <c r="H26" s="53">
        <v>15.15</v>
      </c>
      <c r="I26" s="53">
        <v>20.170000000000002</v>
      </c>
      <c r="J26" s="53">
        <v>108</v>
      </c>
      <c r="K26" s="53">
        <v>135</v>
      </c>
      <c r="L26" s="53">
        <v>6.03</v>
      </c>
      <c r="M26" s="53">
        <f>L26/200*250</f>
        <v>7.5374999999999996</v>
      </c>
      <c r="N26" s="53">
        <v>0.08</v>
      </c>
      <c r="O26" s="53">
        <f>N26/200*250</f>
        <v>0.1</v>
      </c>
      <c r="P26" s="53">
        <v>0.05</v>
      </c>
      <c r="Q26" s="53">
        <f>P26/200*250</f>
        <v>6.25E-2</v>
      </c>
      <c r="R26" s="53">
        <v>0</v>
      </c>
      <c r="S26" s="53">
        <f>R26/200*250</f>
        <v>0</v>
      </c>
      <c r="T26" s="53">
        <v>52.9</v>
      </c>
      <c r="U26" s="53">
        <f>T26/200*250</f>
        <v>66.125</v>
      </c>
      <c r="V26" s="53">
        <v>57.56</v>
      </c>
      <c r="W26" s="53">
        <f>V26/200*250</f>
        <v>71.95</v>
      </c>
      <c r="X26" s="53">
        <v>20.72</v>
      </c>
      <c r="Y26" s="53">
        <f>X26/200*250</f>
        <v>25.9</v>
      </c>
      <c r="Z26" s="53">
        <v>0.78</v>
      </c>
      <c r="AA26" s="53">
        <f>Z26/200*250</f>
        <v>0.97500000000000009</v>
      </c>
      <c r="AB26" s="53">
        <v>387.6</v>
      </c>
      <c r="AC26" s="53">
        <f>AB26/200*250</f>
        <v>484.50000000000006</v>
      </c>
      <c r="AD26" s="52">
        <v>132</v>
      </c>
    </row>
    <row r="27" spans="1:30" s="5" customFormat="1" x14ac:dyDescent="0.35">
      <c r="A27" s="54" t="str">
        <f>[1]Лист1!E16</f>
        <v xml:space="preserve">куры тушеные </v>
      </c>
      <c r="B27" s="52">
        <f>[1]Лист1!F16</f>
        <v>90</v>
      </c>
      <c r="C27" s="52">
        <f>[1]Лист1!G16</f>
        <v>15</v>
      </c>
      <c r="D27" s="53">
        <v>12.24</v>
      </c>
      <c r="E27" s="53">
        <v>12.24</v>
      </c>
      <c r="F27" s="53">
        <v>4.72</v>
      </c>
      <c r="G27" s="53">
        <v>4.72</v>
      </c>
      <c r="H27" s="53">
        <v>3.12</v>
      </c>
      <c r="I27" s="53">
        <v>3.12</v>
      </c>
      <c r="J27" s="53">
        <v>105.6</v>
      </c>
      <c r="K27" s="53">
        <v>105.6</v>
      </c>
      <c r="L27" s="53">
        <v>0.4</v>
      </c>
      <c r="M27" s="53">
        <v>0.4</v>
      </c>
      <c r="N27" s="53">
        <v>0.03</v>
      </c>
      <c r="O27" s="53">
        <v>0.03</v>
      </c>
      <c r="P27" s="53">
        <v>7.0000000000000007E-2</v>
      </c>
      <c r="Q27" s="53">
        <v>7.0000000000000007E-2</v>
      </c>
      <c r="R27" s="53">
        <v>10.67</v>
      </c>
      <c r="S27" s="53">
        <v>10.67</v>
      </c>
      <c r="T27" s="53">
        <v>19.47</v>
      </c>
      <c r="U27" s="53">
        <v>19.47</v>
      </c>
      <c r="V27" s="53">
        <v>121</v>
      </c>
      <c r="W27" s="53">
        <v>121</v>
      </c>
      <c r="X27" s="53">
        <v>196.67</v>
      </c>
      <c r="Y27" s="53">
        <v>196.67</v>
      </c>
      <c r="Z27" s="53">
        <v>0.77</v>
      </c>
      <c r="AA27" s="53">
        <v>0.77</v>
      </c>
      <c r="AB27" s="53">
        <v>1.69</v>
      </c>
      <c r="AC27" s="53">
        <v>1.69</v>
      </c>
      <c r="AD27" s="52">
        <v>433</v>
      </c>
    </row>
    <row r="28" spans="1:30" s="11" customFormat="1" x14ac:dyDescent="0.4">
      <c r="A28" s="54" t="str">
        <f>[1]Лист1!E17</f>
        <v xml:space="preserve">каша гречневая </v>
      </c>
      <c r="B28" s="52">
        <f>[1]Лист1!F17</f>
        <v>180</v>
      </c>
      <c r="C28" s="111">
        <f>[1]Лист1!G17</f>
        <v>8</v>
      </c>
      <c r="D28" s="53">
        <v>5.25</v>
      </c>
      <c r="E28" s="53">
        <v>5.25</v>
      </c>
      <c r="F28" s="53">
        <v>6.15</v>
      </c>
      <c r="G28" s="53">
        <v>6.15</v>
      </c>
      <c r="H28" s="53">
        <v>35.25</v>
      </c>
      <c r="I28" s="53">
        <v>35.25</v>
      </c>
      <c r="J28" s="53">
        <v>220.5</v>
      </c>
      <c r="K28" s="53">
        <v>220.5</v>
      </c>
      <c r="L28" s="53">
        <v>0</v>
      </c>
      <c r="M28" s="53">
        <v>0</v>
      </c>
      <c r="N28" s="53">
        <v>0.98</v>
      </c>
      <c r="O28" s="53">
        <v>0.98</v>
      </c>
      <c r="P28" s="53">
        <v>0.06</v>
      </c>
      <c r="Q28" s="53">
        <v>0.06</v>
      </c>
      <c r="R28" s="53">
        <v>21</v>
      </c>
      <c r="S28" s="53">
        <v>21</v>
      </c>
      <c r="T28" s="53">
        <v>4.8600000000000003</v>
      </c>
      <c r="U28" s="53">
        <v>4.8600000000000003</v>
      </c>
      <c r="V28" s="53">
        <v>37.17</v>
      </c>
      <c r="W28" s="53">
        <v>37.17</v>
      </c>
      <c r="X28" s="53">
        <v>21.15</v>
      </c>
      <c r="Y28" s="53">
        <v>21.15</v>
      </c>
      <c r="Z28" s="53">
        <v>1.1100000000000001</v>
      </c>
      <c r="AA28" s="53">
        <v>1.1100000000000001</v>
      </c>
      <c r="AB28" s="53">
        <v>30.35</v>
      </c>
      <c r="AC28" s="53">
        <v>30.35</v>
      </c>
      <c r="AD28" s="52">
        <v>516</v>
      </c>
    </row>
    <row r="29" spans="1:30" s="5" customFormat="1" x14ac:dyDescent="0.35">
      <c r="A29" s="54" t="str">
        <f>[1]Лист1!E18</f>
        <v xml:space="preserve">чай с лимоном </v>
      </c>
      <c r="B29" s="52">
        <f>[1]Лист1!F18</f>
        <v>200</v>
      </c>
      <c r="C29" s="111">
        <f>[1]Лист1!G18</f>
        <v>0</v>
      </c>
      <c r="D29" s="53">
        <v>0.2</v>
      </c>
      <c r="E29" s="53">
        <v>0.2</v>
      </c>
      <c r="F29" s="53">
        <v>0</v>
      </c>
      <c r="G29" s="53">
        <v>0</v>
      </c>
      <c r="H29" s="53">
        <v>15</v>
      </c>
      <c r="I29" s="53">
        <v>15</v>
      </c>
      <c r="J29" s="53">
        <v>58</v>
      </c>
      <c r="K29" s="53">
        <v>58</v>
      </c>
      <c r="L29" s="53">
        <v>0.02</v>
      </c>
      <c r="M29" s="53">
        <v>0.02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1.29</v>
      </c>
      <c r="U29" s="53">
        <v>1.29</v>
      </c>
      <c r="V29" s="53">
        <v>1.6</v>
      </c>
      <c r="W29" s="53">
        <v>1.6</v>
      </c>
      <c r="X29" s="53">
        <v>0.88</v>
      </c>
      <c r="Y29" s="53">
        <v>0.88</v>
      </c>
      <c r="Z29" s="53">
        <v>0.21</v>
      </c>
      <c r="AA29" s="53">
        <v>0.21</v>
      </c>
      <c r="AB29" s="53">
        <v>8.7100000000000009</v>
      </c>
      <c r="AC29" s="53">
        <v>8.7100000000000009</v>
      </c>
      <c r="AD29" s="52">
        <v>685</v>
      </c>
    </row>
    <row r="30" spans="1:30" s="5" customFormat="1" ht="66" customHeight="1" x14ac:dyDescent="0.35">
      <c r="A30" s="54" t="str">
        <f>[1]Лист1!E19</f>
        <v>батон</v>
      </c>
      <c r="B30" s="52">
        <f>[1]Лист1!F19</f>
        <v>40</v>
      </c>
      <c r="C30" s="52">
        <f>[1]Лист1!G19</f>
        <v>1</v>
      </c>
      <c r="D30" s="53">
        <v>2.5024999999999999</v>
      </c>
      <c r="E30" s="53">
        <v>2.5024999999999999</v>
      </c>
      <c r="F30" s="53">
        <v>0.45500000000000002</v>
      </c>
      <c r="G30" s="53">
        <v>0.45500000000000002</v>
      </c>
      <c r="H30" s="53">
        <v>12.2525</v>
      </c>
      <c r="I30" s="53">
        <v>12.2525</v>
      </c>
      <c r="J30" s="53">
        <v>65</v>
      </c>
      <c r="K30" s="53">
        <v>65</v>
      </c>
      <c r="L30" s="53">
        <v>0</v>
      </c>
      <c r="M30" s="53">
        <v>0</v>
      </c>
      <c r="N30" s="53">
        <v>0.03</v>
      </c>
      <c r="O30" s="53">
        <v>0.03</v>
      </c>
      <c r="P30" s="53">
        <v>0</v>
      </c>
      <c r="Q30" s="53">
        <v>0</v>
      </c>
      <c r="R30" s="53">
        <v>0</v>
      </c>
      <c r="S30" s="53">
        <v>0</v>
      </c>
      <c r="T30" s="53">
        <v>11.62</v>
      </c>
      <c r="U30" s="53">
        <v>11.62</v>
      </c>
      <c r="V30" s="53">
        <v>22.86</v>
      </c>
      <c r="W30" s="53">
        <v>22.86</v>
      </c>
      <c r="X30" s="53">
        <v>20.420000000000002</v>
      </c>
      <c r="Y30" s="53">
        <v>20.420000000000002</v>
      </c>
      <c r="Z30" s="53">
        <v>1.58</v>
      </c>
      <c r="AA30" s="53">
        <v>1.58</v>
      </c>
      <c r="AB30" s="53">
        <v>0</v>
      </c>
      <c r="AC30" s="53">
        <v>0</v>
      </c>
      <c r="AD30" s="52" t="s">
        <v>22</v>
      </c>
    </row>
    <row r="31" spans="1:30" s="5" customFormat="1" ht="32.450000000000003" customHeight="1" x14ac:dyDescent="0.35">
      <c r="A31" s="54" t="str">
        <f>[1]Лист1!E20</f>
        <v xml:space="preserve">хлеб </v>
      </c>
      <c r="B31" s="52">
        <f>[1]Лист1!F20</f>
        <v>40</v>
      </c>
      <c r="C31" s="111">
        <f>[1]Лист1!G20</f>
        <v>2</v>
      </c>
      <c r="D31" s="53">
        <v>1.35</v>
      </c>
      <c r="E31" s="53">
        <v>1.35</v>
      </c>
      <c r="F31" s="53">
        <v>0.52</v>
      </c>
      <c r="G31" s="53">
        <v>0.52</v>
      </c>
      <c r="H31" s="53">
        <v>9.25</v>
      </c>
      <c r="I31" s="53">
        <v>9.25</v>
      </c>
      <c r="J31" s="53">
        <v>47.4</v>
      </c>
      <c r="K31" s="53">
        <v>47.4</v>
      </c>
      <c r="L31" s="53">
        <v>0</v>
      </c>
      <c r="M31" s="53">
        <f t="shared" ref="M31:O31" si="0">L31</f>
        <v>0</v>
      </c>
      <c r="N31" s="53">
        <v>0.02</v>
      </c>
      <c r="O31" s="53">
        <f t="shared" si="0"/>
        <v>0.02</v>
      </c>
      <c r="P31" s="53">
        <v>0</v>
      </c>
      <c r="Q31" s="53">
        <f t="shared" ref="Q31" si="1">P31</f>
        <v>0</v>
      </c>
      <c r="R31" s="53">
        <v>0</v>
      </c>
      <c r="S31" s="53">
        <f t="shared" ref="S31" si="2">R31</f>
        <v>0</v>
      </c>
      <c r="T31" s="53">
        <v>5.94</v>
      </c>
      <c r="U31" s="53">
        <f t="shared" ref="U31" si="3">T31</f>
        <v>5.94</v>
      </c>
      <c r="V31" s="53">
        <v>5.94</v>
      </c>
      <c r="W31" s="53">
        <f t="shared" ref="W31" si="4">V31</f>
        <v>5.94</v>
      </c>
      <c r="X31" s="53">
        <v>10.44</v>
      </c>
      <c r="Y31" s="53">
        <f t="shared" ref="Y31" si="5">X31</f>
        <v>10.44</v>
      </c>
      <c r="Z31" s="53">
        <v>0.8</v>
      </c>
      <c r="AA31" s="53">
        <f t="shared" ref="AA31" si="6">Z31</f>
        <v>0.8</v>
      </c>
      <c r="AB31" s="53">
        <v>0</v>
      </c>
      <c r="AC31" s="53">
        <f t="shared" ref="AC31" si="7">AB31</f>
        <v>0</v>
      </c>
      <c r="AD31" s="52" t="s">
        <v>22</v>
      </c>
    </row>
    <row r="32" spans="1:30" s="5" customFormat="1" ht="32.450000000000003" customHeight="1" x14ac:dyDescent="0.35">
      <c r="A32" s="62" t="s">
        <v>23</v>
      </c>
      <c r="B32" s="52"/>
      <c r="C32" s="111"/>
      <c r="D32" s="53">
        <f>SUM(D25:D31)</f>
        <v>24.6325</v>
      </c>
      <c r="E32" s="53">
        <f t="shared" ref="E32:AC32" si="8">SUM(E25:E31)</f>
        <v>25.232500000000002</v>
      </c>
      <c r="F32" s="53">
        <f t="shared" si="8"/>
        <v>19.344999999999995</v>
      </c>
      <c r="G32" s="53">
        <f t="shared" si="8"/>
        <v>20.244999999999994</v>
      </c>
      <c r="H32" s="53">
        <f t="shared" si="8"/>
        <v>94.472499999999997</v>
      </c>
      <c r="I32" s="53">
        <f t="shared" si="8"/>
        <v>99.492500000000007</v>
      </c>
      <c r="J32" s="53">
        <f t="shared" si="8"/>
        <v>648.5</v>
      </c>
      <c r="K32" s="53">
        <f t="shared" si="8"/>
        <v>675.5</v>
      </c>
      <c r="L32" s="53">
        <f t="shared" si="8"/>
        <v>14.569999999999999</v>
      </c>
      <c r="M32" s="53">
        <f t="shared" si="8"/>
        <v>16.077499999999997</v>
      </c>
      <c r="N32" s="53">
        <f t="shared" si="8"/>
        <v>1.1500000000000001</v>
      </c>
      <c r="O32" s="53">
        <f t="shared" si="8"/>
        <v>1.1700000000000002</v>
      </c>
      <c r="P32" s="53">
        <f t="shared" si="8"/>
        <v>0.19</v>
      </c>
      <c r="Q32" s="53">
        <f t="shared" si="8"/>
        <v>0.20250000000000001</v>
      </c>
      <c r="R32" s="53">
        <f t="shared" si="8"/>
        <v>31.67</v>
      </c>
      <c r="S32" s="53">
        <f t="shared" si="8"/>
        <v>31.67</v>
      </c>
      <c r="T32" s="53">
        <f t="shared" si="8"/>
        <v>105.43</v>
      </c>
      <c r="U32" s="53">
        <f t="shared" si="8"/>
        <v>118.655</v>
      </c>
      <c r="V32" s="53">
        <f t="shared" si="8"/>
        <v>253.03999999999996</v>
      </c>
      <c r="W32" s="53">
        <f t="shared" si="8"/>
        <v>267.43</v>
      </c>
      <c r="X32" s="53">
        <f t="shared" si="8"/>
        <v>274.07</v>
      </c>
      <c r="Y32" s="53">
        <f t="shared" si="8"/>
        <v>279.25</v>
      </c>
      <c r="Z32" s="53">
        <f t="shared" si="8"/>
        <v>5.38</v>
      </c>
      <c r="AA32" s="53">
        <f t="shared" si="8"/>
        <v>5.5750000000000002</v>
      </c>
      <c r="AB32" s="53">
        <f t="shared" si="8"/>
        <v>431.20000000000005</v>
      </c>
      <c r="AC32" s="53">
        <f t="shared" si="8"/>
        <v>528.10000000000014</v>
      </c>
      <c r="AD32" s="14"/>
    </row>
    <row r="33" spans="1:30" s="46" customFormat="1" ht="74.25" customHeight="1" x14ac:dyDescent="0.25">
      <c r="A33" s="8"/>
      <c r="B33" s="9"/>
      <c r="C33" s="1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16"/>
    </row>
    <row r="34" spans="1:30" s="11" customFormat="1" ht="74.25" customHeight="1" x14ac:dyDescent="0.45">
      <c r="A34" s="6" t="s">
        <v>24</v>
      </c>
      <c r="B34" s="2"/>
      <c r="C34" s="108"/>
      <c r="D34" s="3"/>
      <c r="E34" s="3"/>
      <c r="F34" s="3"/>
      <c r="G34" s="3"/>
      <c r="H34" s="3"/>
      <c r="I34" s="3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115"/>
    </row>
    <row r="35" spans="1:30" s="11" customFormat="1" ht="71.25" customHeight="1" x14ac:dyDescent="0.4">
      <c r="A35" s="8"/>
      <c r="B35" s="9"/>
      <c r="C35" s="1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16"/>
    </row>
    <row r="36" spans="1:30" s="46" customFormat="1" ht="71.25" customHeight="1" x14ac:dyDescent="0.45">
      <c r="A36" s="6" t="s">
        <v>25</v>
      </c>
      <c r="B36" s="2"/>
      <c r="C36" s="108"/>
      <c r="D36" s="3"/>
      <c r="E36" s="3"/>
      <c r="F36" s="3"/>
      <c r="G36" s="3"/>
      <c r="H36" s="3"/>
      <c r="I36" s="3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114"/>
    </row>
    <row r="37" spans="1:30" s="5" customFormat="1" ht="33" customHeight="1" x14ac:dyDescent="0.35">
      <c r="A37" s="138" t="s">
        <v>2</v>
      </c>
      <c r="B37" s="138" t="s">
        <v>3</v>
      </c>
      <c r="C37" s="138"/>
      <c r="D37" s="140" t="s">
        <v>4</v>
      </c>
      <c r="E37" s="140"/>
      <c r="F37" s="140" t="s">
        <v>5</v>
      </c>
      <c r="G37" s="140"/>
      <c r="H37" s="140" t="s">
        <v>6</v>
      </c>
      <c r="I37" s="140"/>
      <c r="J37" s="140" t="s">
        <v>7</v>
      </c>
      <c r="K37" s="140"/>
      <c r="L37" s="143" t="s">
        <v>8</v>
      </c>
      <c r="M37" s="143"/>
      <c r="N37" s="143"/>
      <c r="O37" s="143"/>
      <c r="P37" s="143"/>
      <c r="Q37" s="143"/>
      <c r="R37" s="143"/>
      <c r="S37" s="143"/>
      <c r="T37" s="143" t="s">
        <v>9</v>
      </c>
      <c r="U37" s="143"/>
      <c r="V37" s="143"/>
      <c r="W37" s="143"/>
      <c r="X37" s="143"/>
      <c r="Y37" s="143"/>
      <c r="Z37" s="143"/>
      <c r="AA37" s="143"/>
      <c r="AB37" s="143"/>
      <c r="AC37" s="143"/>
      <c r="AD37" s="144" t="s">
        <v>10</v>
      </c>
    </row>
    <row r="38" spans="1:30" s="11" customFormat="1" ht="33" customHeight="1" x14ac:dyDescent="0.4">
      <c r="A38" s="138"/>
      <c r="B38" s="138" t="s">
        <v>56</v>
      </c>
      <c r="C38" s="145" t="s">
        <v>11</v>
      </c>
      <c r="D38" s="138" t="s">
        <v>56</v>
      </c>
      <c r="E38" s="138" t="s">
        <v>11</v>
      </c>
      <c r="F38" s="138" t="s">
        <v>56</v>
      </c>
      <c r="G38" s="138" t="s">
        <v>11</v>
      </c>
      <c r="H38" s="138" t="s">
        <v>56</v>
      </c>
      <c r="I38" s="138" t="s">
        <v>11</v>
      </c>
      <c r="J38" s="138" t="s">
        <v>56</v>
      </c>
      <c r="K38" s="138" t="s">
        <v>11</v>
      </c>
      <c r="L38" s="143" t="s">
        <v>12</v>
      </c>
      <c r="M38" s="143"/>
      <c r="N38" s="143" t="s">
        <v>13</v>
      </c>
      <c r="O38" s="143"/>
      <c r="P38" s="138" t="s">
        <v>14</v>
      </c>
      <c r="Q38" s="138"/>
      <c r="R38" s="138" t="s">
        <v>15</v>
      </c>
      <c r="S38" s="138"/>
      <c r="T38" s="138" t="s">
        <v>16</v>
      </c>
      <c r="U38" s="138"/>
      <c r="V38" s="138" t="s">
        <v>17</v>
      </c>
      <c r="W38" s="138"/>
      <c r="X38" s="138" t="s">
        <v>18</v>
      </c>
      <c r="Y38" s="138"/>
      <c r="Z38" s="138" t="s">
        <v>19</v>
      </c>
      <c r="AA38" s="138"/>
      <c r="AB38" s="138" t="s">
        <v>20</v>
      </c>
      <c r="AC38" s="138"/>
      <c r="AD38" s="144"/>
    </row>
    <row r="39" spans="1:30" s="11" customFormat="1" ht="96.75" customHeight="1" x14ac:dyDescent="0.4">
      <c r="A39" s="138"/>
      <c r="B39" s="138"/>
      <c r="C39" s="145"/>
      <c r="D39" s="138"/>
      <c r="E39" s="138"/>
      <c r="F39" s="138"/>
      <c r="G39" s="138"/>
      <c r="H39" s="138"/>
      <c r="I39" s="138"/>
      <c r="J39" s="138"/>
      <c r="K39" s="138"/>
      <c r="L39" s="61" t="s">
        <v>56</v>
      </c>
      <c r="M39" s="61" t="s">
        <v>11</v>
      </c>
      <c r="N39" s="61" t="s">
        <v>56</v>
      </c>
      <c r="O39" s="61" t="s">
        <v>11</v>
      </c>
      <c r="P39" s="61" t="s">
        <v>56</v>
      </c>
      <c r="Q39" s="61" t="s">
        <v>11</v>
      </c>
      <c r="R39" s="61" t="s">
        <v>56</v>
      </c>
      <c r="S39" s="61" t="s">
        <v>11</v>
      </c>
      <c r="T39" s="61" t="s">
        <v>56</v>
      </c>
      <c r="U39" s="61" t="s">
        <v>11</v>
      </c>
      <c r="V39" s="61" t="s">
        <v>56</v>
      </c>
      <c r="W39" s="61" t="s">
        <v>11</v>
      </c>
      <c r="X39" s="61" t="s">
        <v>56</v>
      </c>
      <c r="Y39" s="61" t="s">
        <v>11</v>
      </c>
      <c r="Z39" s="61" t="s">
        <v>56</v>
      </c>
      <c r="AA39" s="61" t="s">
        <v>11</v>
      </c>
      <c r="AB39" s="61" t="s">
        <v>56</v>
      </c>
      <c r="AC39" s="61" t="s">
        <v>11</v>
      </c>
      <c r="AD39" s="144"/>
    </row>
    <row r="40" spans="1:30" s="5" customFormat="1" ht="55.5" customHeight="1" x14ac:dyDescent="0.35">
      <c r="A40" s="12" t="s">
        <v>52</v>
      </c>
      <c r="B40" s="52">
        <v>20</v>
      </c>
      <c r="C40" s="111">
        <f>B40</f>
        <v>20</v>
      </c>
      <c r="D40" s="53">
        <v>0.6</v>
      </c>
      <c r="E40" s="53">
        <v>0.6</v>
      </c>
      <c r="F40" s="53">
        <v>1.04</v>
      </c>
      <c r="G40" s="53">
        <v>1.04</v>
      </c>
      <c r="H40" s="53">
        <v>1.25</v>
      </c>
      <c r="I40" s="53">
        <v>1.25</v>
      </c>
      <c r="J40" s="53">
        <v>16.72</v>
      </c>
      <c r="K40" s="53">
        <v>16.72</v>
      </c>
      <c r="L40" s="53">
        <v>2.2000000000000002</v>
      </c>
      <c r="M40" s="53">
        <v>2.2000000000000002</v>
      </c>
      <c r="N40" s="53">
        <v>0.02</v>
      </c>
      <c r="O40" s="53">
        <v>0.02</v>
      </c>
      <c r="P40" s="53">
        <v>0.01</v>
      </c>
      <c r="Q40" s="53">
        <v>0.01</v>
      </c>
      <c r="R40" s="53">
        <v>0</v>
      </c>
      <c r="S40" s="53">
        <v>0</v>
      </c>
      <c r="T40" s="53">
        <v>4.29</v>
      </c>
      <c r="U40" s="53">
        <v>4.29</v>
      </c>
      <c r="V40" s="53">
        <v>11.99</v>
      </c>
      <c r="W40" s="53">
        <v>11.99</v>
      </c>
      <c r="X40" s="53">
        <v>4.16</v>
      </c>
      <c r="Y40" s="53">
        <v>4.16</v>
      </c>
      <c r="Z40" s="53">
        <v>0.14000000000000001</v>
      </c>
      <c r="AA40" s="53">
        <v>0.14000000000000001</v>
      </c>
      <c r="AB40" s="53">
        <v>20.41</v>
      </c>
      <c r="AC40" s="53">
        <v>20.41</v>
      </c>
      <c r="AD40" s="52" t="s">
        <v>53</v>
      </c>
    </row>
    <row r="41" spans="1:30" s="5" customFormat="1" ht="77.25" customHeight="1" x14ac:dyDescent="0.35">
      <c r="A41" s="12" t="str">
        <f>[1]Лист1!E34</f>
        <v xml:space="preserve">суп гороховый </v>
      </c>
      <c r="B41" s="52">
        <v>200</v>
      </c>
      <c r="C41" s="52" t="s">
        <v>57</v>
      </c>
      <c r="D41" s="53">
        <v>1.59</v>
      </c>
      <c r="E41" s="53">
        <v>1.99</v>
      </c>
      <c r="F41" s="53">
        <v>5.51</v>
      </c>
      <c r="G41" s="53">
        <v>6.55</v>
      </c>
      <c r="H41" s="53">
        <v>10.55</v>
      </c>
      <c r="I41" s="53">
        <v>13.17</v>
      </c>
      <c r="J41" s="53">
        <v>84.8</v>
      </c>
      <c r="K41" s="53">
        <v>106</v>
      </c>
      <c r="L41" s="53">
        <v>8.23</v>
      </c>
      <c r="M41" s="53">
        <f t="shared" ref="M41" si="9">L41</f>
        <v>8.23</v>
      </c>
      <c r="N41" s="53">
        <v>0.04</v>
      </c>
      <c r="O41" s="53">
        <f t="shared" ref="O41" si="10">N41</f>
        <v>0.04</v>
      </c>
      <c r="P41" s="53">
        <v>0.03</v>
      </c>
      <c r="Q41" s="53">
        <f t="shared" ref="Q41" si="11">P41</f>
        <v>0.03</v>
      </c>
      <c r="R41" s="53">
        <v>0</v>
      </c>
      <c r="S41" s="53">
        <f t="shared" ref="S41" si="12">R41</f>
        <v>0</v>
      </c>
      <c r="T41" s="53">
        <v>35.5</v>
      </c>
      <c r="U41" s="53">
        <f t="shared" ref="U41" si="13">T41</f>
        <v>35.5</v>
      </c>
      <c r="V41" s="53">
        <v>42.58</v>
      </c>
      <c r="W41" s="53">
        <f t="shared" ref="W41" si="14">V41</f>
        <v>42.58</v>
      </c>
      <c r="X41" s="53">
        <v>21</v>
      </c>
      <c r="Y41" s="53">
        <f t="shared" ref="Y41" si="15">X41</f>
        <v>21</v>
      </c>
      <c r="Z41" s="53">
        <v>0.95</v>
      </c>
      <c r="AA41" s="53">
        <f t="shared" ref="AA41" si="16">Z41</f>
        <v>0.95</v>
      </c>
      <c r="AB41" s="53">
        <v>305.32</v>
      </c>
      <c r="AC41" s="53">
        <f t="shared" ref="AC41" si="17">AB41</f>
        <v>305.32</v>
      </c>
      <c r="AD41" s="52">
        <v>110</v>
      </c>
    </row>
    <row r="42" spans="1:30" s="5" customFormat="1" ht="57" customHeight="1" x14ac:dyDescent="0.35">
      <c r="A42" s="54" t="str">
        <f>[1]Лист1!E35</f>
        <v xml:space="preserve">гуляш из мяса говядины </v>
      </c>
      <c r="B42" s="52">
        <f>[1]Лист1!F35</f>
        <v>90</v>
      </c>
      <c r="C42" s="111">
        <f>B42</f>
        <v>90</v>
      </c>
      <c r="D42" s="53">
        <v>10.34</v>
      </c>
      <c r="E42" s="53">
        <v>10.34</v>
      </c>
      <c r="F42" s="53">
        <v>8.67</v>
      </c>
      <c r="G42" s="53">
        <v>8.67</v>
      </c>
      <c r="H42" s="53">
        <v>12.46</v>
      </c>
      <c r="I42" s="53">
        <v>12.46</v>
      </c>
      <c r="J42" s="53">
        <v>170.7</v>
      </c>
      <c r="K42" s="53">
        <v>170.7</v>
      </c>
      <c r="L42" s="53">
        <v>0</v>
      </c>
      <c r="M42" s="53">
        <v>0</v>
      </c>
      <c r="N42" s="53">
        <v>0.04</v>
      </c>
      <c r="O42" s="53">
        <v>0.04</v>
      </c>
      <c r="P42" s="53">
        <v>4.8099999999999996</v>
      </c>
      <c r="Q42" s="53">
        <v>4.8099999999999996</v>
      </c>
      <c r="R42" s="53">
        <v>7</v>
      </c>
      <c r="S42" s="53">
        <v>7</v>
      </c>
      <c r="T42" s="53">
        <v>8.4</v>
      </c>
      <c r="U42" s="53">
        <v>8.4</v>
      </c>
      <c r="V42" s="53">
        <v>84.7</v>
      </c>
      <c r="W42" s="53">
        <v>84.7</v>
      </c>
      <c r="X42" s="53">
        <v>16.899999999999999</v>
      </c>
      <c r="Y42" s="53">
        <v>16.899999999999999</v>
      </c>
      <c r="Z42" s="53">
        <v>1</v>
      </c>
      <c r="AA42" s="53">
        <v>1</v>
      </c>
      <c r="AB42" s="53">
        <v>218.88</v>
      </c>
      <c r="AC42" s="53">
        <v>218.88</v>
      </c>
      <c r="AD42" s="52">
        <v>498</v>
      </c>
    </row>
    <row r="43" spans="1:30" s="11" customFormat="1" ht="54" customHeight="1" x14ac:dyDescent="0.4">
      <c r="A43" s="54" t="str">
        <f>[1]Лист1!E36</f>
        <v xml:space="preserve">макароны отварные </v>
      </c>
      <c r="B43" s="52">
        <f>[1]Лист1!F36</f>
        <v>180</v>
      </c>
      <c r="C43" s="111">
        <f t="shared" ref="C43:C44" si="18">B43</f>
        <v>180</v>
      </c>
      <c r="D43" s="53">
        <v>3.75</v>
      </c>
      <c r="E43" s="53">
        <v>3.75</v>
      </c>
      <c r="F43" s="53">
        <v>6.15</v>
      </c>
      <c r="G43" s="53">
        <v>6.15</v>
      </c>
      <c r="H43" s="53">
        <v>38.549999999999997</v>
      </c>
      <c r="I43" s="53">
        <v>38.549999999999997</v>
      </c>
      <c r="J43" s="53">
        <v>228</v>
      </c>
      <c r="K43" s="53">
        <v>228</v>
      </c>
      <c r="L43" s="53">
        <v>0</v>
      </c>
      <c r="M43" s="53">
        <f t="shared" ref="M43:O44" si="19">L43</f>
        <v>0</v>
      </c>
      <c r="N43" s="53">
        <v>0.03</v>
      </c>
      <c r="O43" s="53">
        <f t="shared" si="19"/>
        <v>0.03</v>
      </c>
      <c r="P43" s="53">
        <v>0.02</v>
      </c>
      <c r="Q43" s="53">
        <f t="shared" ref="Q43:Q44" si="20">P43</f>
        <v>0.02</v>
      </c>
      <c r="R43" s="53">
        <v>20.25</v>
      </c>
      <c r="S43" s="53">
        <f t="shared" ref="S43:S44" si="21">R43</f>
        <v>20.25</v>
      </c>
      <c r="T43" s="53">
        <v>1.37</v>
      </c>
      <c r="U43" s="53">
        <f t="shared" ref="U43:U44" si="22">T43</f>
        <v>1.37</v>
      </c>
      <c r="V43" s="53">
        <v>60.95</v>
      </c>
      <c r="W43" s="53">
        <f t="shared" ref="W43:W44" si="23">V43</f>
        <v>60.95</v>
      </c>
      <c r="X43" s="53">
        <v>16.34</v>
      </c>
      <c r="Y43" s="53">
        <f t="shared" ref="Y43:Y44" si="24">X43</f>
        <v>16.34</v>
      </c>
      <c r="Z43" s="53">
        <v>0.53</v>
      </c>
      <c r="AA43" s="53">
        <f t="shared" ref="AA43:AA44" si="25">Z43</f>
        <v>0.53</v>
      </c>
      <c r="AB43" s="53">
        <v>40.58</v>
      </c>
      <c r="AC43" s="53">
        <f t="shared" ref="AC43:AC44" si="26">AB43</f>
        <v>40.58</v>
      </c>
      <c r="AD43" s="52">
        <v>520</v>
      </c>
    </row>
    <row r="44" spans="1:30" s="46" customFormat="1" ht="54" customHeight="1" x14ac:dyDescent="0.25">
      <c r="A44" s="54" t="str">
        <f>[1]Лист1!E37</f>
        <v xml:space="preserve">компот из сухофруктов </v>
      </c>
      <c r="B44" s="52">
        <f>[1]Лист1!F37</f>
        <v>200</v>
      </c>
      <c r="C44" s="111">
        <f t="shared" si="18"/>
        <v>200</v>
      </c>
      <c r="D44" s="53">
        <v>0.3</v>
      </c>
      <c r="E44" s="53">
        <v>0.3</v>
      </c>
      <c r="F44" s="53">
        <v>0</v>
      </c>
      <c r="G44" s="53">
        <v>0</v>
      </c>
      <c r="H44" s="53">
        <v>15.2</v>
      </c>
      <c r="I44" s="53">
        <v>15.2</v>
      </c>
      <c r="J44" s="53">
        <v>60</v>
      </c>
      <c r="K44" s="53">
        <v>60</v>
      </c>
      <c r="L44" s="53">
        <v>4.0599999999999996</v>
      </c>
      <c r="M44" s="53">
        <f t="shared" si="19"/>
        <v>4.0599999999999996</v>
      </c>
      <c r="N44" s="53">
        <v>0</v>
      </c>
      <c r="O44" s="53">
        <f t="shared" si="19"/>
        <v>0</v>
      </c>
      <c r="P44" s="53">
        <v>0</v>
      </c>
      <c r="Q44" s="53">
        <f t="shared" si="20"/>
        <v>0</v>
      </c>
      <c r="R44" s="53">
        <v>0</v>
      </c>
      <c r="S44" s="53">
        <f t="shared" si="21"/>
        <v>0</v>
      </c>
      <c r="T44" s="53">
        <v>15.16</v>
      </c>
      <c r="U44" s="53">
        <f t="shared" si="22"/>
        <v>15.16</v>
      </c>
      <c r="V44" s="53">
        <v>7.14</v>
      </c>
      <c r="W44" s="53">
        <f t="shared" si="23"/>
        <v>7.14</v>
      </c>
      <c r="X44" s="53">
        <v>5.6</v>
      </c>
      <c r="Y44" s="53">
        <f t="shared" si="24"/>
        <v>5.6</v>
      </c>
      <c r="Z44" s="53">
        <v>0.57999999999999996</v>
      </c>
      <c r="AA44" s="53">
        <f t="shared" si="25"/>
        <v>0.57999999999999996</v>
      </c>
      <c r="AB44" s="53">
        <v>0</v>
      </c>
      <c r="AC44" s="53">
        <f t="shared" si="26"/>
        <v>0</v>
      </c>
      <c r="AD44" s="52">
        <v>686</v>
      </c>
    </row>
    <row r="45" spans="1:30" s="11" customFormat="1" ht="54" customHeight="1" x14ac:dyDescent="0.4">
      <c r="A45" s="54" t="str">
        <f>[1]Лист1!E38</f>
        <v xml:space="preserve">батон </v>
      </c>
      <c r="B45" s="52">
        <f>[1]Лист1!F38</f>
        <v>40</v>
      </c>
      <c r="C45" s="52">
        <v>32.5</v>
      </c>
      <c r="D45" s="53">
        <v>2.5024999999999999</v>
      </c>
      <c r="E45" s="53">
        <v>2.5024999999999999</v>
      </c>
      <c r="F45" s="53">
        <v>0.45500000000000002</v>
      </c>
      <c r="G45" s="53">
        <v>0.45500000000000002</v>
      </c>
      <c r="H45" s="53">
        <v>12.2525</v>
      </c>
      <c r="I45" s="53">
        <v>12.2525</v>
      </c>
      <c r="J45" s="53">
        <v>65</v>
      </c>
      <c r="K45" s="53">
        <v>65</v>
      </c>
      <c r="L45" s="53">
        <v>0</v>
      </c>
      <c r="M45" s="53">
        <v>0</v>
      </c>
      <c r="N45" s="53">
        <v>0.03</v>
      </c>
      <c r="O45" s="53">
        <v>0.03</v>
      </c>
      <c r="P45" s="53">
        <v>0</v>
      </c>
      <c r="Q45" s="53">
        <v>0</v>
      </c>
      <c r="R45" s="53">
        <v>0</v>
      </c>
      <c r="S45" s="53">
        <v>0</v>
      </c>
      <c r="T45" s="53">
        <v>11.62</v>
      </c>
      <c r="U45" s="53">
        <v>11.62</v>
      </c>
      <c r="V45" s="53">
        <v>22.86</v>
      </c>
      <c r="W45" s="53">
        <v>22.86</v>
      </c>
      <c r="X45" s="53">
        <v>20.420000000000002</v>
      </c>
      <c r="Y45" s="53">
        <v>20.420000000000002</v>
      </c>
      <c r="Z45" s="53">
        <v>1.58</v>
      </c>
      <c r="AA45" s="53">
        <v>1.58</v>
      </c>
      <c r="AB45" s="53">
        <v>0</v>
      </c>
      <c r="AC45" s="53">
        <v>0</v>
      </c>
      <c r="AD45" s="52" t="s">
        <v>22</v>
      </c>
    </row>
    <row r="46" spans="1:30" s="5" customFormat="1" ht="81.75" customHeight="1" x14ac:dyDescent="0.35">
      <c r="A46" s="54" t="str">
        <f>[1]Лист1!E39</f>
        <v xml:space="preserve">хлеб </v>
      </c>
      <c r="B46" s="52">
        <f>[1]Лист1!F39</f>
        <v>40</v>
      </c>
      <c r="C46" s="111">
        <v>18</v>
      </c>
      <c r="D46" s="53">
        <v>1.35</v>
      </c>
      <c r="E46" s="53">
        <v>1.35</v>
      </c>
      <c r="F46" s="53">
        <v>0.52</v>
      </c>
      <c r="G46" s="53">
        <v>0.52</v>
      </c>
      <c r="H46" s="53">
        <v>9.25</v>
      </c>
      <c r="I46" s="53">
        <v>9.25</v>
      </c>
      <c r="J46" s="53">
        <v>47.4</v>
      </c>
      <c r="K46" s="53">
        <v>47.4</v>
      </c>
      <c r="L46" s="53">
        <v>0</v>
      </c>
      <c r="M46" s="53">
        <f t="shared" ref="M46:O46" si="27">L46</f>
        <v>0</v>
      </c>
      <c r="N46" s="53">
        <v>0.02</v>
      </c>
      <c r="O46" s="53">
        <f t="shared" si="27"/>
        <v>0.02</v>
      </c>
      <c r="P46" s="53">
        <v>0</v>
      </c>
      <c r="Q46" s="53">
        <f t="shared" ref="Q46" si="28">P46</f>
        <v>0</v>
      </c>
      <c r="R46" s="53">
        <v>0</v>
      </c>
      <c r="S46" s="53">
        <f t="shared" ref="S46" si="29">R46</f>
        <v>0</v>
      </c>
      <c r="T46" s="53">
        <v>5.94</v>
      </c>
      <c r="U46" s="53">
        <f t="shared" ref="U46" si="30">T46</f>
        <v>5.94</v>
      </c>
      <c r="V46" s="53">
        <v>5.94</v>
      </c>
      <c r="W46" s="53">
        <f t="shared" ref="W46" si="31">V46</f>
        <v>5.94</v>
      </c>
      <c r="X46" s="53">
        <v>10.44</v>
      </c>
      <c r="Y46" s="53">
        <f t="shared" ref="Y46" si="32">X46</f>
        <v>10.44</v>
      </c>
      <c r="Z46" s="53">
        <v>0.8</v>
      </c>
      <c r="AA46" s="53">
        <f t="shared" ref="AA46" si="33">Z46</f>
        <v>0.8</v>
      </c>
      <c r="AB46" s="53">
        <v>0</v>
      </c>
      <c r="AC46" s="53">
        <f t="shared" ref="AC46" si="34">AB46</f>
        <v>0</v>
      </c>
      <c r="AD46" s="52" t="s">
        <v>22</v>
      </c>
    </row>
    <row r="47" spans="1:30" s="11" customFormat="1" x14ac:dyDescent="0.4">
      <c r="A47" s="62" t="s">
        <v>23</v>
      </c>
      <c r="B47" s="52"/>
      <c r="C47" s="111"/>
      <c r="D47" s="53">
        <f>SUM(D40:D46)</f>
        <v>20.432500000000005</v>
      </c>
      <c r="E47" s="53">
        <f t="shared" ref="E47:AC47" si="35">SUM(E40:E46)</f>
        <v>20.832500000000003</v>
      </c>
      <c r="F47" s="53">
        <f t="shared" si="35"/>
        <v>22.344999999999995</v>
      </c>
      <c r="G47" s="53">
        <f t="shared" si="35"/>
        <v>23.384999999999994</v>
      </c>
      <c r="H47" s="53">
        <f t="shared" si="35"/>
        <v>99.512500000000003</v>
      </c>
      <c r="I47" s="53">
        <f t="shared" si="35"/>
        <v>102.13250000000001</v>
      </c>
      <c r="J47" s="53">
        <f t="shared" si="35"/>
        <v>672.62</v>
      </c>
      <c r="K47" s="53">
        <f t="shared" si="35"/>
        <v>693.81999999999994</v>
      </c>
      <c r="L47" s="53">
        <f t="shared" si="35"/>
        <v>14.489999999999998</v>
      </c>
      <c r="M47" s="53">
        <f t="shared" si="35"/>
        <v>14.489999999999998</v>
      </c>
      <c r="N47" s="53">
        <f t="shared" si="35"/>
        <v>0.18</v>
      </c>
      <c r="O47" s="53">
        <f t="shared" si="35"/>
        <v>0.18</v>
      </c>
      <c r="P47" s="53">
        <f t="shared" si="35"/>
        <v>4.8699999999999992</v>
      </c>
      <c r="Q47" s="53">
        <f t="shared" si="35"/>
        <v>4.8699999999999992</v>
      </c>
      <c r="R47" s="53">
        <f t="shared" si="35"/>
        <v>27.25</v>
      </c>
      <c r="S47" s="53">
        <f t="shared" si="35"/>
        <v>27.25</v>
      </c>
      <c r="T47" s="53">
        <f t="shared" si="35"/>
        <v>82.28</v>
      </c>
      <c r="U47" s="53">
        <f t="shared" si="35"/>
        <v>82.28</v>
      </c>
      <c r="V47" s="53">
        <f t="shared" si="35"/>
        <v>236.16000000000003</v>
      </c>
      <c r="W47" s="53">
        <f t="shared" si="35"/>
        <v>236.16000000000003</v>
      </c>
      <c r="X47" s="53">
        <f t="shared" si="35"/>
        <v>94.86</v>
      </c>
      <c r="Y47" s="53">
        <f t="shared" si="35"/>
        <v>94.86</v>
      </c>
      <c r="Z47" s="53">
        <f t="shared" si="35"/>
        <v>5.58</v>
      </c>
      <c r="AA47" s="53">
        <f t="shared" si="35"/>
        <v>5.58</v>
      </c>
      <c r="AB47" s="53">
        <f t="shared" si="35"/>
        <v>585.19000000000005</v>
      </c>
      <c r="AC47" s="53">
        <f t="shared" si="35"/>
        <v>585.19000000000005</v>
      </c>
      <c r="AD47" s="14"/>
    </row>
    <row r="48" spans="1:30" s="5" customFormat="1" x14ac:dyDescent="0.35">
      <c r="A48" s="8"/>
      <c r="B48" s="9"/>
      <c r="C48" s="1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</row>
    <row r="49" spans="1:30" s="5" customFormat="1" ht="32.450000000000003" customHeight="1" x14ac:dyDescent="0.35">
      <c r="A49" s="8"/>
      <c r="B49" s="9"/>
      <c r="C49" s="1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</row>
    <row r="50" spans="1:30" s="5" customFormat="1" ht="32.450000000000003" customHeight="1" x14ac:dyDescent="0.45">
      <c r="A50" s="6" t="s">
        <v>26</v>
      </c>
      <c r="B50" s="9"/>
      <c r="C50" s="1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</row>
    <row r="51" spans="1:30" s="5" customFormat="1" x14ac:dyDescent="0.35">
      <c r="A51" s="8"/>
      <c r="B51" s="9"/>
      <c r="C51" s="1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16"/>
    </row>
    <row r="52" spans="1:30" s="11" customFormat="1" ht="85.5" customHeight="1" x14ac:dyDescent="0.45">
      <c r="A52" s="6" t="s">
        <v>27</v>
      </c>
      <c r="B52" s="2"/>
      <c r="C52" s="108"/>
      <c r="D52" s="3"/>
      <c r="E52" s="3"/>
      <c r="F52" s="3"/>
      <c r="G52" s="3"/>
      <c r="H52" s="3"/>
      <c r="I52" s="3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114"/>
    </row>
    <row r="53" spans="1:30" s="46" customFormat="1" ht="48" customHeight="1" x14ac:dyDescent="0.25">
      <c r="A53" s="138" t="s">
        <v>2</v>
      </c>
      <c r="B53" s="138" t="s">
        <v>3</v>
      </c>
      <c r="C53" s="138"/>
      <c r="D53" s="140" t="s">
        <v>4</v>
      </c>
      <c r="E53" s="140"/>
      <c r="F53" s="140" t="s">
        <v>5</v>
      </c>
      <c r="G53" s="140"/>
      <c r="H53" s="140" t="s">
        <v>6</v>
      </c>
      <c r="I53" s="140"/>
      <c r="J53" s="140" t="s">
        <v>7</v>
      </c>
      <c r="K53" s="140"/>
      <c r="L53" s="143" t="s">
        <v>8</v>
      </c>
      <c r="M53" s="143"/>
      <c r="N53" s="143"/>
      <c r="O53" s="143"/>
      <c r="P53" s="143"/>
      <c r="Q53" s="143"/>
      <c r="R53" s="143"/>
      <c r="S53" s="143"/>
      <c r="T53" s="143" t="s">
        <v>9</v>
      </c>
      <c r="U53" s="143"/>
      <c r="V53" s="143"/>
      <c r="W53" s="143"/>
      <c r="X53" s="143"/>
      <c r="Y53" s="143"/>
      <c r="Z53" s="143"/>
      <c r="AA53" s="143"/>
      <c r="AB53" s="143"/>
      <c r="AC53" s="143"/>
      <c r="AD53" s="144" t="s">
        <v>10</v>
      </c>
    </row>
    <row r="54" spans="1:30" s="11" customFormat="1" ht="57.75" customHeight="1" x14ac:dyDescent="0.4">
      <c r="A54" s="138"/>
      <c r="B54" s="138" t="s">
        <v>56</v>
      </c>
      <c r="C54" s="145" t="s">
        <v>11</v>
      </c>
      <c r="D54" s="138" t="s">
        <v>56</v>
      </c>
      <c r="E54" s="138" t="s">
        <v>11</v>
      </c>
      <c r="F54" s="138" t="s">
        <v>56</v>
      </c>
      <c r="G54" s="138" t="s">
        <v>11</v>
      </c>
      <c r="H54" s="138" t="s">
        <v>56</v>
      </c>
      <c r="I54" s="138" t="s">
        <v>11</v>
      </c>
      <c r="J54" s="138" t="s">
        <v>56</v>
      </c>
      <c r="K54" s="138" t="s">
        <v>11</v>
      </c>
      <c r="L54" s="143" t="s">
        <v>12</v>
      </c>
      <c r="M54" s="143"/>
      <c r="N54" s="143" t="s">
        <v>13</v>
      </c>
      <c r="O54" s="143"/>
      <c r="P54" s="138" t="s">
        <v>14</v>
      </c>
      <c r="Q54" s="138"/>
      <c r="R54" s="138" t="s">
        <v>15</v>
      </c>
      <c r="S54" s="138"/>
      <c r="T54" s="138" t="s">
        <v>16</v>
      </c>
      <c r="U54" s="138"/>
      <c r="V54" s="138" t="s">
        <v>17</v>
      </c>
      <c r="W54" s="138"/>
      <c r="X54" s="138" t="s">
        <v>18</v>
      </c>
      <c r="Y54" s="138"/>
      <c r="Z54" s="138" t="s">
        <v>19</v>
      </c>
      <c r="AA54" s="138"/>
      <c r="AB54" s="138" t="s">
        <v>20</v>
      </c>
      <c r="AC54" s="138"/>
      <c r="AD54" s="144"/>
    </row>
    <row r="55" spans="1:30" s="11" customFormat="1" ht="85.5" customHeight="1" x14ac:dyDescent="0.4">
      <c r="A55" s="138"/>
      <c r="B55" s="138"/>
      <c r="C55" s="145"/>
      <c r="D55" s="138"/>
      <c r="E55" s="138"/>
      <c r="F55" s="138"/>
      <c r="G55" s="138"/>
      <c r="H55" s="138"/>
      <c r="I55" s="138"/>
      <c r="J55" s="138"/>
      <c r="K55" s="138"/>
      <c r="L55" s="61" t="s">
        <v>56</v>
      </c>
      <c r="M55" s="61" t="s">
        <v>11</v>
      </c>
      <c r="N55" s="61" t="s">
        <v>56</v>
      </c>
      <c r="O55" s="61" t="s">
        <v>11</v>
      </c>
      <c r="P55" s="61" t="s">
        <v>56</v>
      </c>
      <c r="Q55" s="61" t="s">
        <v>11</v>
      </c>
      <c r="R55" s="61" t="s">
        <v>56</v>
      </c>
      <c r="S55" s="61" t="s">
        <v>11</v>
      </c>
      <c r="T55" s="61" t="s">
        <v>56</v>
      </c>
      <c r="U55" s="61" t="s">
        <v>11</v>
      </c>
      <c r="V55" s="61" t="s">
        <v>56</v>
      </c>
      <c r="W55" s="61" t="s">
        <v>11</v>
      </c>
      <c r="X55" s="61" t="s">
        <v>56</v>
      </c>
      <c r="Y55" s="61" t="s">
        <v>11</v>
      </c>
      <c r="Z55" s="61" t="s">
        <v>56</v>
      </c>
      <c r="AA55" s="61" t="s">
        <v>11</v>
      </c>
      <c r="AB55" s="61" t="s">
        <v>56</v>
      </c>
      <c r="AC55" s="61" t="s">
        <v>11</v>
      </c>
      <c r="AD55" s="144"/>
    </row>
    <row r="56" spans="1:30" s="5" customFormat="1" x14ac:dyDescent="0.35">
      <c r="A56" s="12" t="str">
        <f>[1]Лист1!E52</f>
        <v xml:space="preserve">салат из капусты </v>
      </c>
      <c r="B56" s="52">
        <f>[1]Лист1!F52</f>
        <v>60</v>
      </c>
      <c r="C56" s="111">
        <f>B56</f>
        <v>60</v>
      </c>
      <c r="D56" s="53">
        <v>0.68</v>
      </c>
      <c r="E56" s="53">
        <v>0.68</v>
      </c>
      <c r="F56" s="53">
        <v>1.1299999999999999</v>
      </c>
      <c r="G56" s="53">
        <v>1.1299999999999999</v>
      </c>
      <c r="H56" s="53">
        <v>13.35</v>
      </c>
      <c r="I56" s="53">
        <v>13.35</v>
      </c>
      <c r="J56" s="53">
        <v>25.5</v>
      </c>
      <c r="K56" s="53">
        <v>25.5</v>
      </c>
      <c r="L56" s="53">
        <v>4.17</v>
      </c>
      <c r="M56" s="53">
        <v>4.17</v>
      </c>
      <c r="N56" s="53">
        <v>1.4999999999999999E-2</v>
      </c>
      <c r="O56" s="53">
        <v>1.4999999999999999E-2</v>
      </c>
      <c r="P56" s="53">
        <v>1.4999999999999999E-2</v>
      </c>
      <c r="Q56" s="53">
        <v>1.4999999999999999E-2</v>
      </c>
      <c r="R56" s="53">
        <v>0</v>
      </c>
      <c r="S56" s="53">
        <v>0</v>
      </c>
      <c r="T56" s="53">
        <v>17.46</v>
      </c>
      <c r="U56" s="53">
        <v>17.46</v>
      </c>
      <c r="V56" s="53">
        <v>21.18</v>
      </c>
      <c r="W56" s="53">
        <v>21.18</v>
      </c>
      <c r="X56" s="53">
        <v>10.08</v>
      </c>
      <c r="Y56" s="53">
        <v>10.08</v>
      </c>
      <c r="Z56" s="53">
        <v>0.45</v>
      </c>
      <c r="AA56" s="53">
        <v>0.45</v>
      </c>
      <c r="AB56" s="53">
        <v>105.35</v>
      </c>
      <c r="AC56" s="53">
        <v>105.35</v>
      </c>
      <c r="AD56" s="52"/>
    </row>
    <row r="57" spans="1:30" s="5" customFormat="1" x14ac:dyDescent="0.35">
      <c r="A57" s="12" t="str">
        <f>[1]Лист1!E53</f>
        <v>суп картофельный с крупой</v>
      </c>
      <c r="B57" s="52">
        <f>[1]Лист1!F53</f>
        <v>250</v>
      </c>
      <c r="C57" s="111" t="s">
        <v>57</v>
      </c>
      <c r="D57" s="53">
        <v>2.3199999999999998</v>
      </c>
      <c r="E57" s="53">
        <v>2.9</v>
      </c>
      <c r="F57" s="53">
        <v>2</v>
      </c>
      <c r="G57" s="53">
        <v>2.5</v>
      </c>
      <c r="H57" s="53">
        <v>16.8</v>
      </c>
      <c r="I57" s="53">
        <v>21</v>
      </c>
      <c r="J57" s="53">
        <v>96</v>
      </c>
      <c r="K57" s="53">
        <v>120</v>
      </c>
      <c r="L57" s="53">
        <v>6.6</v>
      </c>
      <c r="M57" s="53">
        <f t="shared" ref="M57" si="36">L57</f>
        <v>6.6</v>
      </c>
      <c r="N57" s="53">
        <v>0.02</v>
      </c>
      <c r="O57" s="53">
        <f t="shared" ref="O57" si="37">N57</f>
        <v>0.02</v>
      </c>
      <c r="P57" s="53">
        <v>0.05</v>
      </c>
      <c r="Q57" s="53">
        <f t="shared" ref="Q57" si="38">P57</f>
        <v>0.05</v>
      </c>
      <c r="R57" s="53">
        <v>0.02</v>
      </c>
      <c r="S57" s="53">
        <f t="shared" ref="S57" si="39">R57</f>
        <v>0.02</v>
      </c>
      <c r="T57" s="53">
        <v>9.6</v>
      </c>
      <c r="U57" s="53">
        <f t="shared" ref="U57" si="40">T57</f>
        <v>9.6</v>
      </c>
      <c r="V57" s="53">
        <v>22.8</v>
      </c>
      <c r="W57" s="53">
        <f t="shared" ref="W57" si="41">V57</f>
        <v>22.8</v>
      </c>
      <c r="X57" s="53">
        <v>15.97</v>
      </c>
      <c r="Y57" s="53">
        <f t="shared" ref="Y57" si="42">X57</f>
        <v>15.97</v>
      </c>
      <c r="Z57" s="53">
        <v>0.64</v>
      </c>
      <c r="AA57" s="53">
        <f t="shared" ref="AA57" si="43">Z57</f>
        <v>0.64</v>
      </c>
      <c r="AB57" s="53">
        <v>385</v>
      </c>
      <c r="AC57" s="53">
        <f t="shared" ref="AC57" si="44">AB57</f>
        <v>385</v>
      </c>
      <c r="AD57" s="52">
        <v>140</v>
      </c>
    </row>
    <row r="58" spans="1:30" s="5" customFormat="1" x14ac:dyDescent="0.35">
      <c r="A58" s="12" t="str">
        <f>[1]Лист1!E54</f>
        <v>печень по строгоновски</v>
      </c>
      <c r="B58" s="52">
        <v>90</v>
      </c>
      <c r="C58" s="52">
        <v>90</v>
      </c>
      <c r="D58" s="53">
        <v>11.120000000000001</v>
      </c>
      <c r="E58" s="53">
        <v>11.120000000000001</v>
      </c>
      <c r="F58" s="53">
        <v>5.2</v>
      </c>
      <c r="G58" s="53">
        <v>5.2</v>
      </c>
      <c r="H58" s="53">
        <v>3.2</v>
      </c>
      <c r="I58" s="53">
        <v>3.2</v>
      </c>
      <c r="J58" s="53">
        <v>105.6</v>
      </c>
      <c r="K58" s="53">
        <v>105.6</v>
      </c>
      <c r="L58" s="53">
        <v>0.4</v>
      </c>
      <c r="M58" s="53">
        <v>0.4</v>
      </c>
      <c r="N58" s="53">
        <v>0.03</v>
      </c>
      <c r="O58" s="53">
        <v>0.03</v>
      </c>
      <c r="P58" s="53">
        <v>7.0000000000000007E-2</v>
      </c>
      <c r="Q58" s="53">
        <v>7.0000000000000007E-2</v>
      </c>
      <c r="R58" s="53">
        <v>10.67</v>
      </c>
      <c r="S58" s="53">
        <v>10.67</v>
      </c>
      <c r="T58" s="53">
        <v>19.47</v>
      </c>
      <c r="U58" s="53">
        <v>19.47</v>
      </c>
      <c r="V58" s="53">
        <v>121</v>
      </c>
      <c r="W58" s="53">
        <v>121</v>
      </c>
      <c r="X58" s="53">
        <v>196.67</v>
      </c>
      <c r="Y58" s="53">
        <v>196.67</v>
      </c>
      <c r="Z58" s="53">
        <v>0.77</v>
      </c>
      <c r="AA58" s="53">
        <v>0.77</v>
      </c>
      <c r="AB58" s="53">
        <v>1.69</v>
      </c>
      <c r="AC58" s="53">
        <v>1.69</v>
      </c>
      <c r="AD58" s="52">
        <v>437</v>
      </c>
    </row>
    <row r="59" spans="1:30" s="5" customFormat="1" ht="32.450000000000003" customHeight="1" x14ac:dyDescent="0.35">
      <c r="A59" s="12" t="str">
        <f>[1]Лист1!E55</f>
        <v>рис отварной</v>
      </c>
      <c r="B59" s="52">
        <f>[1]Лист1!F55</f>
        <v>180</v>
      </c>
      <c r="C59" s="111">
        <v>150</v>
      </c>
      <c r="D59" s="53">
        <v>8.6999999999999993</v>
      </c>
      <c r="E59" s="53">
        <v>8.6999999999999993</v>
      </c>
      <c r="F59" s="53">
        <v>7.8</v>
      </c>
      <c r="G59" s="53">
        <v>7.8</v>
      </c>
      <c r="H59" s="53">
        <v>42.6</v>
      </c>
      <c r="I59" s="53">
        <v>42.6</v>
      </c>
      <c r="J59" s="53">
        <v>279</v>
      </c>
      <c r="K59" s="53">
        <v>279</v>
      </c>
      <c r="L59" s="53">
        <v>0</v>
      </c>
      <c r="M59" s="53">
        <f t="shared" ref="M59:O59" si="45">L59</f>
        <v>0</v>
      </c>
      <c r="N59" s="53">
        <v>0.25</v>
      </c>
      <c r="O59" s="53">
        <f t="shared" si="45"/>
        <v>0.25</v>
      </c>
      <c r="P59" s="53">
        <v>0.12</v>
      </c>
      <c r="Q59" s="53">
        <f t="shared" ref="Q59" si="46">P59</f>
        <v>0.12</v>
      </c>
      <c r="R59" s="53">
        <v>15</v>
      </c>
      <c r="S59" s="53">
        <f t="shared" ref="S59" si="47">R59</f>
        <v>15</v>
      </c>
      <c r="T59" s="53">
        <v>15.68</v>
      </c>
      <c r="U59" s="53">
        <f t="shared" ref="U59" si="48">T59</f>
        <v>15.68</v>
      </c>
      <c r="V59" s="53">
        <v>209.78</v>
      </c>
      <c r="W59" s="53">
        <f t="shared" ref="W59" si="49">V59</f>
        <v>209.78</v>
      </c>
      <c r="X59" s="53">
        <v>140.03</v>
      </c>
      <c r="Y59" s="53">
        <f t="shared" ref="Y59" si="50">X59</f>
        <v>140.03</v>
      </c>
      <c r="Z59" s="53">
        <v>4.8</v>
      </c>
      <c r="AA59" s="53">
        <f t="shared" ref="AA59" si="51">Z59</f>
        <v>4.8</v>
      </c>
      <c r="AB59" s="53">
        <v>267</v>
      </c>
      <c r="AC59" s="53">
        <f t="shared" ref="AC59" si="52">AB59</f>
        <v>267</v>
      </c>
      <c r="AD59" s="52">
        <v>508</v>
      </c>
    </row>
    <row r="60" spans="1:30" s="11" customFormat="1" x14ac:dyDescent="0.4">
      <c r="A60" s="12" t="str">
        <f>[1]Лист1!E56</f>
        <v xml:space="preserve">кофейный напиток </v>
      </c>
      <c r="B60" s="15">
        <f>[1]Лист1!F56</f>
        <v>200</v>
      </c>
      <c r="C60" s="111">
        <f t="shared" ref="C60:C62" si="53">B60</f>
        <v>200</v>
      </c>
      <c r="D60" s="55">
        <v>0.2</v>
      </c>
      <c r="E60" s="53">
        <v>0.2</v>
      </c>
      <c r="F60" s="55">
        <v>0</v>
      </c>
      <c r="G60" s="53">
        <v>0</v>
      </c>
      <c r="H60" s="55">
        <v>35.799999999999997</v>
      </c>
      <c r="I60" s="53">
        <v>35.799999999999997</v>
      </c>
      <c r="J60" s="55">
        <v>142</v>
      </c>
      <c r="K60" s="53">
        <v>142</v>
      </c>
      <c r="L60" s="53">
        <v>3.2</v>
      </c>
      <c r="M60" s="53">
        <v>3.2</v>
      </c>
      <c r="N60" s="53">
        <v>0.06</v>
      </c>
      <c r="O60" s="53">
        <v>0.06</v>
      </c>
      <c r="P60" s="53">
        <v>0</v>
      </c>
      <c r="Q60" s="53">
        <v>0</v>
      </c>
      <c r="R60" s="53">
        <v>0</v>
      </c>
      <c r="S60" s="53">
        <v>0</v>
      </c>
      <c r="T60" s="53">
        <v>14.22</v>
      </c>
      <c r="U60" s="53">
        <v>14.22</v>
      </c>
      <c r="V60" s="53">
        <v>2.14</v>
      </c>
      <c r="W60" s="53">
        <v>2.14</v>
      </c>
      <c r="X60" s="53">
        <v>4.1399999999999997</v>
      </c>
      <c r="Y60" s="53">
        <v>4.1399999999999997</v>
      </c>
      <c r="Z60" s="53">
        <v>0.48</v>
      </c>
      <c r="AA60" s="53">
        <v>0.48</v>
      </c>
      <c r="AB60" s="53">
        <v>0</v>
      </c>
      <c r="AC60" s="53">
        <v>0</v>
      </c>
      <c r="AD60" s="15">
        <v>631</v>
      </c>
    </row>
    <row r="61" spans="1:30" s="11" customFormat="1" ht="77.25" customHeight="1" x14ac:dyDescent="0.4">
      <c r="A61" s="54" t="str">
        <f>[1]Лист1!E57</f>
        <v>батон</v>
      </c>
      <c r="B61" s="52">
        <f>[1]Лист1!F57</f>
        <v>40</v>
      </c>
      <c r="C61" s="52">
        <v>32.5</v>
      </c>
      <c r="D61" s="53">
        <v>2.5024999999999999</v>
      </c>
      <c r="E61" s="53">
        <v>2.5024999999999999</v>
      </c>
      <c r="F61" s="53">
        <v>0.45500000000000002</v>
      </c>
      <c r="G61" s="53">
        <v>0.45500000000000002</v>
      </c>
      <c r="H61" s="53">
        <v>12.2525</v>
      </c>
      <c r="I61" s="53">
        <v>12.2525</v>
      </c>
      <c r="J61" s="53">
        <v>65</v>
      </c>
      <c r="K61" s="53">
        <v>65</v>
      </c>
      <c r="L61" s="53">
        <v>0</v>
      </c>
      <c r="M61" s="53">
        <v>0</v>
      </c>
      <c r="N61" s="53">
        <v>0.03</v>
      </c>
      <c r="O61" s="53">
        <v>0.03</v>
      </c>
      <c r="P61" s="53">
        <v>0</v>
      </c>
      <c r="Q61" s="53">
        <v>0</v>
      </c>
      <c r="R61" s="53">
        <v>0</v>
      </c>
      <c r="S61" s="53">
        <v>0</v>
      </c>
      <c r="T61" s="53">
        <v>11.62</v>
      </c>
      <c r="U61" s="53">
        <v>11.62</v>
      </c>
      <c r="V61" s="53">
        <v>22.86</v>
      </c>
      <c r="W61" s="53">
        <v>22.86</v>
      </c>
      <c r="X61" s="53">
        <v>20.420000000000002</v>
      </c>
      <c r="Y61" s="53">
        <v>20.420000000000002</v>
      </c>
      <c r="Z61" s="53">
        <v>1.58</v>
      </c>
      <c r="AA61" s="53">
        <v>1.58</v>
      </c>
      <c r="AB61" s="53">
        <v>0</v>
      </c>
      <c r="AC61" s="53">
        <v>0</v>
      </c>
      <c r="AD61" s="52" t="s">
        <v>22</v>
      </c>
    </row>
    <row r="62" spans="1:30" s="11" customFormat="1" ht="77.25" customHeight="1" x14ac:dyDescent="0.4">
      <c r="A62" s="54" t="str">
        <f>[1]Лист1!E58</f>
        <v xml:space="preserve">хлеб </v>
      </c>
      <c r="B62" s="52">
        <f>[1]Лист1!F58</f>
        <v>40</v>
      </c>
      <c r="C62" s="111">
        <f t="shared" si="53"/>
        <v>40</v>
      </c>
      <c r="D62" s="53">
        <v>1.35</v>
      </c>
      <c r="E62" s="53">
        <v>1.35</v>
      </c>
      <c r="F62" s="53">
        <v>0.52</v>
      </c>
      <c r="G62" s="53">
        <v>0.52</v>
      </c>
      <c r="H62" s="53">
        <v>9.25</v>
      </c>
      <c r="I62" s="53">
        <v>9.25</v>
      </c>
      <c r="J62" s="53">
        <v>47.4</v>
      </c>
      <c r="K62" s="53">
        <v>47.4</v>
      </c>
      <c r="L62" s="53">
        <v>0</v>
      </c>
      <c r="M62" s="53">
        <f t="shared" ref="M62:O62" si="54">L62</f>
        <v>0</v>
      </c>
      <c r="N62" s="53">
        <v>0.02</v>
      </c>
      <c r="O62" s="53">
        <f t="shared" si="54"/>
        <v>0.02</v>
      </c>
      <c r="P62" s="53">
        <v>0</v>
      </c>
      <c r="Q62" s="53">
        <f t="shared" ref="Q62" si="55">P62</f>
        <v>0</v>
      </c>
      <c r="R62" s="53">
        <v>0</v>
      </c>
      <c r="S62" s="53">
        <f t="shared" ref="S62" si="56">R62</f>
        <v>0</v>
      </c>
      <c r="T62" s="53">
        <v>5.94</v>
      </c>
      <c r="U62" s="53">
        <f t="shared" ref="U62" si="57">T62</f>
        <v>5.94</v>
      </c>
      <c r="V62" s="53">
        <v>5.94</v>
      </c>
      <c r="W62" s="53">
        <f t="shared" ref="W62" si="58">V62</f>
        <v>5.94</v>
      </c>
      <c r="X62" s="53">
        <v>10.44</v>
      </c>
      <c r="Y62" s="53">
        <f t="shared" ref="Y62" si="59">X62</f>
        <v>10.44</v>
      </c>
      <c r="Z62" s="53">
        <v>0.8</v>
      </c>
      <c r="AA62" s="53">
        <f t="shared" ref="AA62" si="60">Z62</f>
        <v>0.8</v>
      </c>
      <c r="AB62" s="53">
        <v>0</v>
      </c>
      <c r="AC62" s="53">
        <f t="shared" ref="AC62" si="61">AB62</f>
        <v>0</v>
      </c>
      <c r="AD62" s="52" t="s">
        <v>22</v>
      </c>
    </row>
    <row r="63" spans="1:30" s="11" customFormat="1" ht="77.25" customHeight="1" x14ac:dyDescent="0.4">
      <c r="A63" s="62" t="s">
        <v>23</v>
      </c>
      <c r="B63" s="52"/>
      <c r="C63" s="111"/>
      <c r="D63" s="53">
        <f>SUM(D56:D62)</f>
        <v>26.872500000000002</v>
      </c>
      <c r="E63" s="53">
        <f t="shared" ref="E63:AC63" si="62">SUM(E56:E62)</f>
        <v>27.452500000000001</v>
      </c>
      <c r="F63" s="53">
        <f t="shared" si="62"/>
        <v>17.104999999999997</v>
      </c>
      <c r="G63" s="53">
        <f t="shared" si="62"/>
        <v>17.604999999999997</v>
      </c>
      <c r="H63" s="53">
        <f t="shared" si="62"/>
        <v>133.2525</v>
      </c>
      <c r="I63" s="53">
        <f t="shared" si="62"/>
        <v>137.45250000000001</v>
      </c>
      <c r="J63" s="53">
        <f t="shared" si="62"/>
        <v>760.5</v>
      </c>
      <c r="K63" s="53">
        <f t="shared" si="62"/>
        <v>784.5</v>
      </c>
      <c r="L63" s="53">
        <f t="shared" si="62"/>
        <v>14.370000000000001</v>
      </c>
      <c r="M63" s="53">
        <f t="shared" si="62"/>
        <v>14.370000000000001</v>
      </c>
      <c r="N63" s="53">
        <f t="shared" si="62"/>
        <v>0.42500000000000004</v>
      </c>
      <c r="O63" s="53">
        <f t="shared" si="62"/>
        <v>0.42500000000000004</v>
      </c>
      <c r="P63" s="53">
        <f t="shared" si="62"/>
        <v>0.255</v>
      </c>
      <c r="Q63" s="53">
        <f t="shared" si="62"/>
        <v>0.255</v>
      </c>
      <c r="R63" s="53">
        <f t="shared" si="62"/>
        <v>25.689999999999998</v>
      </c>
      <c r="S63" s="53">
        <f t="shared" si="62"/>
        <v>25.689999999999998</v>
      </c>
      <c r="T63" s="53">
        <f t="shared" si="62"/>
        <v>93.990000000000009</v>
      </c>
      <c r="U63" s="53">
        <f t="shared" si="62"/>
        <v>93.990000000000009</v>
      </c>
      <c r="V63" s="53">
        <f t="shared" si="62"/>
        <v>405.7</v>
      </c>
      <c r="W63" s="53">
        <f t="shared" si="62"/>
        <v>405.7</v>
      </c>
      <c r="X63" s="53">
        <f t="shared" si="62"/>
        <v>397.75</v>
      </c>
      <c r="Y63" s="53">
        <f t="shared" si="62"/>
        <v>397.75</v>
      </c>
      <c r="Z63" s="53">
        <f t="shared" si="62"/>
        <v>9.5200000000000014</v>
      </c>
      <c r="AA63" s="53">
        <f t="shared" si="62"/>
        <v>9.5200000000000014</v>
      </c>
      <c r="AB63" s="53">
        <f t="shared" si="62"/>
        <v>759.04</v>
      </c>
      <c r="AC63" s="53">
        <f t="shared" si="62"/>
        <v>759.04</v>
      </c>
      <c r="AD63" s="14"/>
    </row>
    <row r="64" spans="1:30" s="5" customFormat="1" ht="77.25" customHeight="1" x14ac:dyDescent="0.35">
      <c r="A64" s="8"/>
      <c r="B64" s="9"/>
      <c r="C64" s="1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</row>
    <row r="65" spans="1:30" s="11" customFormat="1" ht="77.25" customHeight="1" x14ac:dyDescent="0.45">
      <c r="A65" s="16" t="s">
        <v>28</v>
      </c>
      <c r="B65" s="2"/>
      <c r="C65" s="108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115"/>
    </row>
    <row r="66" spans="1:30" s="46" customFormat="1" ht="76.5" customHeight="1" x14ac:dyDescent="0.25">
      <c r="A66" s="8"/>
      <c r="B66" s="9"/>
      <c r="C66" s="1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16"/>
    </row>
    <row r="67" spans="1:30" s="11" customFormat="1" ht="76.5" customHeight="1" x14ac:dyDescent="0.4">
      <c r="A67" s="8"/>
      <c r="B67" s="9"/>
      <c r="C67" s="1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16"/>
    </row>
    <row r="68" spans="1:30" s="5" customFormat="1" ht="76.5" customHeight="1" x14ac:dyDescent="0.45">
      <c r="A68" s="16" t="s">
        <v>27</v>
      </c>
      <c r="B68" s="2"/>
      <c r="C68" s="108"/>
      <c r="D68" s="3"/>
      <c r="E68" s="3"/>
      <c r="F68" s="3"/>
      <c r="G68" s="3"/>
      <c r="H68" s="3"/>
      <c r="I68" s="3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117"/>
    </row>
    <row r="69" spans="1:30" s="5" customFormat="1" ht="33" customHeight="1" x14ac:dyDescent="0.35">
      <c r="A69" s="138" t="s">
        <v>2</v>
      </c>
      <c r="B69" s="138" t="s">
        <v>3</v>
      </c>
      <c r="C69" s="138"/>
      <c r="D69" s="140" t="s">
        <v>4</v>
      </c>
      <c r="E69" s="140"/>
      <c r="F69" s="140" t="s">
        <v>5</v>
      </c>
      <c r="G69" s="140"/>
      <c r="H69" s="140" t="s">
        <v>6</v>
      </c>
      <c r="I69" s="140"/>
      <c r="J69" s="140" t="s">
        <v>7</v>
      </c>
      <c r="K69" s="140"/>
      <c r="L69" s="143" t="s">
        <v>8</v>
      </c>
      <c r="M69" s="143"/>
      <c r="N69" s="143"/>
      <c r="O69" s="143"/>
      <c r="P69" s="143"/>
      <c r="Q69" s="143"/>
      <c r="R69" s="143"/>
      <c r="S69" s="143"/>
      <c r="T69" s="143" t="s">
        <v>9</v>
      </c>
      <c r="U69" s="143"/>
      <c r="V69" s="143"/>
      <c r="W69" s="143"/>
      <c r="X69" s="143"/>
      <c r="Y69" s="143"/>
      <c r="Z69" s="143"/>
      <c r="AA69" s="143"/>
      <c r="AB69" s="143"/>
      <c r="AC69" s="143"/>
      <c r="AD69" s="144" t="s">
        <v>10</v>
      </c>
    </row>
    <row r="70" spans="1:30" s="5" customFormat="1" ht="33" customHeight="1" x14ac:dyDescent="0.35">
      <c r="A70" s="138"/>
      <c r="B70" s="138" t="s">
        <v>56</v>
      </c>
      <c r="C70" s="145" t="s">
        <v>11</v>
      </c>
      <c r="D70" s="138" t="s">
        <v>56</v>
      </c>
      <c r="E70" s="138" t="s">
        <v>11</v>
      </c>
      <c r="F70" s="138" t="s">
        <v>56</v>
      </c>
      <c r="G70" s="138" t="s">
        <v>11</v>
      </c>
      <c r="H70" s="138" t="s">
        <v>56</v>
      </c>
      <c r="I70" s="138" t="s">
        <v>11</v>
      </c>
      <c r="J70" s="138" t="s">
        <v>56</v>
      </c>
      <c r="K70" s="138" t="s">
        <v>11</v>
      </c>
      <c r="L70" s="143" t="s">
        <v>12</v>
      </c>
      <c r="M70" s="143"/>
      <c r="N70" s="143" t="s">
        <v>13</v>
      </c>
      <c r="O70" s="143"/>
      <c r="P70" s="138" t="s">
        <v>14</v>
      </c>
      <c r="Q70" s="138"/>
      <c r="R70" s="138" t="s">
        <v>15</v>
      </c>
      <c r="S70" s="138"/>
      <c r="T70" s="138" t="s">
        <v>16</v>
      </c>
      <c r="U70" s="138"/>
      <c r="V70" s="138" t="s">
        <v>17</v>
      </c>
      <c r="W70" s="138"/>
      <c r="X70" s="138" t="s">
        <v>18</v>
      </c>
      <c r="Y70" s="138"/>
      <c r="Z70" s="138" t="s">
        <v>19</v>
      </c>
      <c r="AA70" s="138"/>
      <c r="AB70" s="138" t="s">
        <v>20</v>
      </c>
      <c r="AC70" s="138"/>
      <c r="AD70" s="144"/>
    </row>
    <row r="71" spans="1:30" s="5" customFormat="1" ht="137.25" customHeight="1" x14ac:dyDescent="0.35">
      <c r="A71" s="138"/>
      <c r="B71" s="138"/>
      <c r="C71" s="145"/>
      <c r="D71" s="138"/>
      <c r="E71" s="138"/>
      <c r="F71" s="138"/>
      <c r="G71" s="138"/>
      <c r="H71" s="138"/>
      <c r="I71" s="138"/>
      <c r="J71" s="138"/>
      <c r="K71" s="138"/>
      <c r="L71" s="61" t="s">
        <v>56</v>
      </c>
      <c r="M71" s="61" t="s">
        <v>11</v>
      </c>
      <c r="N71" s="61" t="s">
        <v>56</v>
      </c>
      <c r="O71" s="61" t="s">
        <v>11</v>
      </c>
      <c r="P71" s="61" t="s">
        <v>56</v>
      </c>
      <c r="Q71" s="61" t="s">
        <v>11</v>
      </c>
      <c r="R71" s="61" t="s">
        <v>56</v>
      </c>
      <c r="S71" s="61" t="s">
        <v>11</v>
      </c>
      <c r="T71" s="61" t="s">
        <v>56</v>
      </c>
      <c r="U71" s="61" t="s">
        <v>11</v>
      </c>
      <c r="V71" s="61" t="s">
        <v>56</v>
      </c>
      <c r="W71" s="61" t="s">
        <v>11</v>
      </c>
      <c r="X71" s="61" t="s">
        <v>56</v>
      </c>
      <c r="Y71" s="61" t="s">
        <v>11</v>
      </c>
      <c r="Z71" s="61" t="s">
        <v>56</v>
      </c>
      <c r="AA71" s="61" t="s">
        <v>11</v>
      </c>
      <c r="AB71" s="61" t="s">
        <v>56</v>
      </c>
      <c r="AC71" s="61" t="s">
        <v>11</v>
      </c>
      <c r="AD71" s="144"/>
    </row>
    <row r="72" spans="1:30" s="5" customFormat="1" ht="32.450000000000003" customHeight="1" x14ac:dyDescent="0.35">
      <c r="A72" s="12" t="str">
        <f>[1]Лист1!E71</f>
        <v>салат из свеклы</v>
      </c>
      <c r="B72" s="52">
        <f>[1]Лист1!F71</f>
        <v>60</v>
      </c>
      <c r="C72" s="111">
        <v>50</v>
      </c>
      <c r="D72" s="53">
        <v>0.71</v>
      </c>
      <c r="E72" s="53">
        <v>0.71</v>
      </c>
      <c r="F72" s="53">
        <v>3.04</v>
      </c>
      <c r="G72" s="53">
        <v>3.04</v>
      </c>
      <c r="H72" s="53">
        <v>4.18</v>
      </c>
      <c r="I72" s="53">
        <v>4.18</v>
      </c>
      <c r="J72" s="53">
        <v>49.95</v>
      </c>
      <c r="K72" s="53">
        <v>49.95</v>
      </c>
      <c r="L72" s="53">
        <v>4.75</v>
      </c>
      <c r="M72" s="53">
        <f>L72</f>
        <v>4.75</v>
      </c>
      <c r="N72" s="53">
        <v>0.01</v>
      </c>
      <c r="O72" s="53">
        <f>N72</f>
        <v>0.01</v>
      </c>
      <c r="P72" s="53">
        <v>0.02</v>
      </c>
      <c r="Q72" s="53">
        <f>P72</f>
        <v>0.02</v>
      </c>
      <c r="R72" s="53">
        <v>0</v>
      </c>
      <c r="S72" s="53">
        <f>R72</f>
        <v>0</v>
      </c>
      <c r="T72" s="53">
        <v>17.579999999999998</v>
      </c>
      <c r="U72" s="53">
        <f>T72</f>
        <v>17.579999999999998</v>
      </c>
      <c r="V72" s="53">
        <v>20.49</v>
      </c>
      <c r="W72" s="53">
        <f>V72</f>
        <v>20.49</v>
      </c>
      <c r="X72" s="53">
        <v>10.45</v>
      </c>
      <c r="Y72" s="53">
        <f>X72</f>
        <v>10.45</v>
      </c>
      <c r="Z72" s="53">
        <v>0.67</v>
      </c>
      <c r="AA72" s="53">
        <f>Z72</f>
        <v>0.67</v>
      </c>
      <c r="AB72" s="53">
        <v>136.80000000000001</v>
      </c>
      <c r="AC72" s="53">
        <f>AB72</f>
        <v>136.80000000000001</v>
      </c>
      <c r="AD72" s="52" t="s">
        <v>45</v>
      </c>
    </row>
    <row r="73" spans="1:30" s="5" customFormat="1" ht="32.450000000000003" customHeight="1" x14ac:dyDescent="0.35">
      <c r="A73" s="12" t="str">
        <f>[1]Лист1!E72</f>
        <v>суп с макаронными изделиями</v>
      </c>
      <c r="B73" s="52">
        <f>[1]Лист1!F72</f>
        <v>250</v>
      </c>
      <c r="C73" s="111" t="s">
        <v>57</v>
      </c>
      <c r="D73" s="53">
        <v>1.59</v>
      </c>
      <c r="E73" s="53">
        <v>1.99</v>
      </c>
      <c r="F73" s="53">
        <v>4.79</v>
      </c>
      <c r="G73" s="53">
        <v>5.65</v>
      </c>
      <c r="H73" s="53">
        <v>8.07</v>
      </c>
      <c r="I73" s="53">
        <v>10.07</v>
      </c>
      <c r="J73" s="53">
        <v>70.400000000000006</v>
      </c>
      <c r="K73" s="53">
        <v>88</v>
      </c>
      <c r="L73" s="53">
        <v>14.72</v>
      </c>
      <c r="M73" s="53">
        <f>L73/200*250</f>
        <v>18.399999999999999</v>
      </c>
      <c r="N73" s="53">
        <v>0.05</v>
      </c>
      <c r="O73" s="53">
        <f>N73/200*250</f>
        <v>6.25E-2</v>
      </c>
      <c r="P73" s="53">
        <v>0.04</v>
      </c>
      <c r="Q73" s="53">
        <f>P73/200*250</f>
        <v>0.05</v>
      </c>
      <c r="R73" s="53">
        <v>0</v>
      </c>
      <c r="S73" s="53">
        <f>R73/200*250</f>
        <v>0</v>
      </c>
      <c r="T73" s="53">
        <v>34.659999999999997</v>
      </c>
      <c r="U73" s="53">
        <f>T73/200*250</f>
        <v>43.324999999999996</v>
      </c>
      <c r="V73" s="53">
        <v>38.1</v>
      </c>
      <c r="W73" s="53">
        <f>V73/200*250</f>
        <v>47.625</v>
      </c>
      <c r="X73" s="53">
        <v>17.8</v>
      </c>
      <c r="Y73" s="53">
        <f>X73/200*250</f>
        <v>22.250000000000004</v>
      </c>
      <c r="Z73" s="53">
        <v>0.64</v>
      </c>
      <c r="AA73" s="53">
        <f>Z73/200*250</f>
        <v>0.8</v>
      </c>
      <c r="AB73" s="53">
        <v>303.74</v>
      </c>
      <c r="AC73" s="53">
        <f>AB73/200*250</f>
        <v>379.67500000000001</v>
      </c>
      <c r="AD73" s="52">
        <v>124</v>
      </c>
    </row>
    <row r="74" spans="1:30" s="11" customFormat="1" ht="81" customHeight="1" x14ac:dyDescent="0.4">
      <c r="A74" s="54" t="str">
        <f>[1]Лист1!E73</f>
        <v>рыба тушенная с овощами</v>
      </c>
      <c r="B74" s="56" t="s">
        <v>63</v>
      </c>
      <c r="C74" s="118" t="s">
        <v>54</v>
      </c>
      <c r="D74" s="53">
        <v>9.5399999999999991</v>
      </c>
      <c r="E74" s="53">
        <v>9.5399999999999991</v>
      </c>
      <c r="F74" s="53">
        <v>4.59</v>
      </c>
      <c r="G74" s="53">
        <v>4.59</v>
      </c>
      <c r="H74" s="53">
        <v>5.04</v>
      </c>
      <c r="I74" s="53">
        <v>5.04</v>
      </c>
      <c r="J74" s="53">
        <v>100.8</v>
      </c>
      <c r="K74" s="53">
        <v>100.8</v>
      </c>
      <c r="L74" s="53">
        <v>1.88</v>
      </c>
      <c r="M74" s="53">
        <v>1.88</v>
      </c>
      <c r="N74" s="53">
        <v>0.06</v>
      </c>
      <c r="O74" s="53">
        <v>0.06</v>
      </c>
      <c r="P74" s="53">
        <v>0.05</v>
      </c>
      <c r="Q74" s="53">
        <v>0.05</v>
      </c>
      <c r="R74" s="53">
        <v>4.54</v>
      </c>
      <c r="S74" s="53">
        <v>4.54</v>
      </c>
      <c r="T74" s="53">
        <v>25.2</v>
      </c>
      <c r="U74" s="53">
        <v>25.2</v>
      </c>
      <c r="V74" s="53">
        <v>133.05000000000001</v>
      </c>
      <c r="W74" s="53" t="s">
        <v>58</v>
      </c>
      <c r="X74" s="53">
        <v>25.95</v>
      </c>
      <c r="Y74" s="53">
        <v>25.95</v>
      </c>
      <c r="Z74" s="53">
        <v>0.51</v>
      </c>
      <c r="AA74" s="53">
        <v>0.51</v>
      </c>
      <c r="AB74" s="53">
        <v>229.65</v>
      </c>
      <c r="AC74" s="53">
        <v>229.65</v>
      </c>
      <c r="AD74" s="53">
        <v>374</v>
      </c>
    </row>
    <row r="75" spans="1:30" s="11" customFormat="1" ht="81" customHeight="1" x14ac:dyDescent="0.4">
      <c r="A75" s="54" t="str">
        <f>[1]Лист1!E74</f>
        <v>картофельное пюре</v>
      </c>
      <c r="B75" s="52">
        <v>150</v>
      </c>
      <c r="C75" s="118">
        <v>180</v>
      </c>
      <c r="D75" s="53">
        <v>3.15</v>
      </c>
      <c r="E75" s="53">
        <v>3.15</v>
      </c>
      <c r="F75" s="53">
        <v>6.75</v>
      </c>
      <c r="G75" s="53">
        <v>6.75</v>
      </c>
      <c r="H75" s="53">
        <v>21.9</v>
      </c>
      <c r="I75" s="53">
        <v>21.9</v>
      </c>
      <c r="J75" s="53">
        <v>163.5</v>
      </c>
      <c r="K75" s="53">
        <v>163.5</v>
      </c>
      <c r="L75" s="53">
        <v>18.149999999999999</v>
      </c>
      <c r="M75" s="53">
        <f t="shared" ref="M75:M76" si="63">L75</f>
        <v>18.149999999999999</v>
      </c>
      <c r="N75" s="53">
        <v>0.14000000000000001</v>
      </c>
      <c r="O75" s="53">
        <f t="shared" ref="O75:O76" si="64">N75</f>
        <v>0.14000000000000001</v>
      </c>
      <c r="P75" s="53">
        <v>0.11</v>
      </c>
      <c r="Q75" s="53">
        <f t="shared" ref="Q75:Q76" si="65">P75</f>
        <v>0.11</v>
      </c>
      <c r="R75" s="53">
        <v>25.5</v>
      </c>
      <c r="S75" s="53">
        <f t="shared" ref="S75:S76" si="66">R75</f>
        <v>25.5</v>
      </c>
      <c r="T75" s="53">
        <v>36.979999999999997</v>
      </c>
      <c r="U75" s="53">
        <f t="shared" ref="U75:U76" si="67">T75</f>
        <v>36.979999999999997</v>
      </c>
      <c r="V75" s="53">
        <v>86.6</v>
      </c>
      <c r="W75" s="53">
        <f t="shared" ref="W75:W76" si="68">V75</f>
        <v>86.6</v>
      </c>
      <c r="X75" s="53">
        <v>27.75</v>
      </c>
      <c r="Y75" s="53">
        <f t="shared" ref="Y75:Y76" si="69">X75</f>
        <v>27.75</v>
      </c>
      <c r="Z75" s="53">
        <v>1.01</v>
      </c>
      <c r="AA75" s="53">
        <f t="shared" ref="AA75:AA76" si="70">Z75</f>
        <v>1.01</v>
      </c>
      <c r="AB75" s="53">
        <v>648.45000000000005</v>
      </c>
      <c r="AC75" s="53">
        <f t="shared" ref="AC75:AC76" si="71">AB75</f>
        <v>648.45000000000005</v>
      </c>
      <c r="AD75" s="52">
        <v>520</v>
      </c>
    </row>
    <row r="76" spans="1:30" s="11" customFormat="1" ht="81" customHeight="1" x14ac:dyDescent="0.4">
      <c r="A76" s="54" t="str">
        <f>[1]Лист1!E75</f>
        <v xml:space="preserve">какао на молоке </v>
      </c>
      <c r="B76" s="52">
        <f>[1]Лист1!F75</f>
        <v>200</v>
      </c>
      <c r="C76" s="111">
        <f t="shared" ref="C76" si="72">B76</f>
        <v>200</v>
      </c>
      <c r="D76" s="53">
        <v>0.3</v>
      </c>
      <c r="E76" s="53">
        <v>0.3</v>
      </c>
      <c r="F76" s="53">
        <v>0</v>
      </c>
      <c r="G76" s="53">
        <v>0</v>
      </c>
      <c r="H76" s="53">
        <v>15.2</v>
      </c>
      <c r="I76" s="53">
        <v>15.2</v>
      </c>
      <c r="J76" s="53">
        <v>60</v>
      </c>
      <c r="K76" s="53">
        <v>60</v>
      </c>
      <c r="L76" s="53">
        <v>4.0599999999999996</v>
      </c>
      <c r="M76" s="53">
        <f t="shared" si="63"/>
        <v>4.0599999999999996</v>
      </c>
      <c r="N76" s="53">
        <v>0</v>
      </c>
      <c r="O76" s="53">
        <f t="shared" si="64"/>
        <v>0</v>
      </c>
      <c r="P76" s="53">
        <v>0</v>
      </c>
      <c r="Q76" s="53">
        <f t="shared" si="65"/>
        <v>0</v>
      </c>
      <c r="R76" s="53">
        <v>0</v>
      </c>
      <c r="S76" s="53">
        <f t="shared" si="66"/>
        <v>0</v>
      </c>
      <c r="T76" s="53">
        <v>15.16</v>
      </c>
      <c r="U76" s="53">
        <f t="shared" si="67"/>
        <v>15.16</v>
      </c>
      <c r="V76" s="53">
        <v>7.14</v>
      </c>
      <c r="W76" s="53">
        <f t="shared" si="68"/>
        <v>7.14</v>
      </c>
      <c r="X76" s="53">
        <v>5.6</v>
      </c>
      <c r="Y76" s="53">
        <f t="shared" si="69"/>
        <v>5.6</v>
      </c>
      <c r="Z76" s="53">
        <v>0.57999999999999996</v>
      </c>
      <c r="AA76" s="53">
        <f t="shared" si="70"/>
        <v>0.57999999999999996</v>
      </c>
      <c r="AB76" s="53">
        <v>0</v>
      </c>
      <c r="AC76" s="53">
        <f t="shared" si="71"/>
        <v>0</v>
      </c>
      <c r="AD76" s="52">
        <v>686</v>
      </c>
    </row>
    <row r="77" spans="1:30" s="11" customFormat="1" ht="81" customHeight="1" x14ac:dyDescent="0.4">
      <c r="A77" s="54" t="str">
        <f>[1]Лист1!E76</f>
        <v>батон</v>
      </c>
      <c r="B77" s="52">
        <f>[1]Лист1!F76</f>
        <v>40</v>
      </c>
      <c r="C77" s="52">
        <v>32.5</v>
      </c>
      <c r="D77" s="53">
        <v>2.5024999999999999</v>
      </c>
      <c r="E77" s="53">
        <v>2.5024999999999999</v>
      </c>
      <c r="F77" s="53">
        <v>0.45500000000000002</v>
      </c>
      <c r="G77" s="53">
        <v>0.45500000000000002</v>
      </c>
      <c r="H77" s="53">
        <v>12.2525</v>
      </c>
      <c r="I77" s="53">
        <v>12.2525</v>
      </c>
      <c r="J77" s="53">
        <v>65</v>
      </c>
      <c r="K77" s="53">
        <v>65</v>
      </c>
      <c r="L77" s="53">
        <v>0</v>
      </c>
      <c r="M77" s="53">
        <v>0</v>
      </c>
      <c r="N77" s="53">
        <v>0.03</v>
      </c>
      <c r="O77" s="53">
        <v>0.03</v>
      </c>
      <c r="P77" s="53">
        <v>0</v>
      </c>
      <c r="Q77" s="53">
        <v>0</v>
      </c>
      <c r="R77" s="53">
        <v>0</v>
      </c>
      <c r="S77" s="53">
        <v>0</v>
      </c>
      <c r="T77" s="53">
        <v>11.62</v>
      </c>
      <c r="U77" s="53">
        <v>11.62</v>
      </c>
      <c r="V77" s="53">
        <v>22.86</v>
      </c>
      <c r="W77" s="53">
        <v>22.86</v>
      </c>
      <c r="X77" s="53">
        <v>20.420000000000002</v>
      </c>
      <c r="Y77" s="53">
        <v>20.420000000000002</v>
      </c>
      <c r="Z77" s="53">
        <v>1.58</v>
      </c>
      <c r="AA77" s="53">
        <v>1.58</v>
      </c>
      <c r="AB77" s="53">
        <v>0</v>
      </c>
      <c r="AC77" s="53">
        <v>0</v>
      </c>
      <c r="AD77" s="52" t="s">
        <v>22</v>
      </c>
    </row>
    <row r="78" spans="1:30" s="11" customFormat="1" ht="69" customHeight="1" x14ac:dyDescent="0.4">
      <c r="A78" s="54" t="str">
        <f>[1]Лист1!E77</f>
        <v xml:space="preserve">хлеб </v>
      </c>
      <c r="B78" s="52">
        <f>[1]Лист1!F77</f>
        <v>40</v>
      </c>
      <c r="C78" s="118">
        <v>18</v>
      </c>
      <c r="D78" s="53">
        <v>1.35</v>
      </c>
      <c r="E78" s="53">
        <v>1.35</v>
      </c>
      <c r="F78" s="53">
        <v>0.52</v>
      </c>
      <c r="G78" s="53">
        <v>0.52</v>
      </c>
      <c r="H78" s="53">
        <v>9.25</v>
      </c>
      <c r="I78" s="53">
        <v>9.25</v>
      </c>
      <c r="J78" s="53">
        <v>47.4</v>
      </c>
      <c r="K78" s="53">
        <v>47.4</v>
      </c>
      <c r="L78" s="53">
        <v>0</v>
      </c>
      <c r="M78" s="53">
        <f t="shared" ref="M78:O78" si="73">L78</f>
        <v>0</v>
      </c>
      <c r="N78" s="53">
        <v>0.02</v>
      </c>
      <c r="O78" s="53">
        <f t="shared" si="73"/>
        <v>0.02</v>
      </c>
      <c r="P78" s="53">
        <v>0</v>
      </c>
      <c r="Q78" s="53">
        <f t="shared" ref="Q78" si="74">P78</f>
        <v>0</v>
      </c>
      <c r="R78" s="53">
        <v>0</v>
      </c>
      <c r="S78" s="53">
        <f t="shared" ref="S78" si="75">R78</f>
        <v>0</v>
      </c>
      <c r="T78" s="53">
        <v>5.94</v>
      </c>
      <c r="U78" s="53">
        <f t="shared" ref="U78" si="76">T78</f>
        <v>5.94</v>
      </c>
      <c r="V78" s="53">
        <v>5.94</v>
      </c>
      <c r="W78" s="53">
        <f t="shared" ref="W78" si="77">V78</f>
        <v>5.94</v>
      </c>
      <c r="X78" s="53">
        <v>10.44</v>
      </c>
      <c r="Y78" s="53">
        <f t="shared" ref="Y78" si="78">X78</f>
        <v>10.44</v>
      </c>
      <c r="Z78" s="53">
        <v>0.8</v>
      </c>
      <c r="AA78" s="53">
        <f t="shared" ref="AA78" si="79">Z78</f>
        <v>0.8</v>
      </c>
      <c r="AB78" s="53">
        <v>0</v>
      </c>
      <c r="AC78" s="53">
        <f t="shared" ref="AC78" si="80">AB78</f>
        <v>0</v>
      </c>
      <c r="AD78" s="52" t="s">
        <v>22</v>
      </c>
    </row>
    <row r="79" spans="1:30" s="11" customFormat="1" ht="69" customHeight="1" x14ac:dyDescent="0.4">
      <c r="A79" s="62" t="s">
        <v>23</v>
      </c>
      <c r="B79" s="52"/>
      <c r="C79" s="111"/>
      <c r="D79" s="53">
        <f>SUM(D72:D78)</f>
        <v>19.142500000000002</v>
      </c>
      <c r="E79" s="53">
        <f t="shared" ref="E79:AC79" si="81">SUM(E72:E78)</f>
        <v>19.5425</v>
      </c>
      <c r="F79" s="53">
        <f t="shared" si="81"/>
        <v>20.145</v>
      </c>
      <c r="G79" s="53">
        <f t="shared" si="81"/>
        <v>21.004999999999999</v>
      </c>
      <c r="H79" s="53">
        <f t="shared" si="81"/>
        <v>75.892499999999998</v>
      </c>
      <c r="I79" s="53">
        <f t="shared" si="81"/>
        <v>77.892499999999998</v>
      </c>
      <c r="J79" s="53">
        <f t="shared" si="81"/>
        <v>557.04999999999995</v>
      </c>
      <c r="K79" s="53">
        <f t="shared" si="81"/>
        <v>574.65</v>
      </c>
      <c r="L79" s="53">
        <f t="shared" si="81"/>
        <v>43.56</v>
      </c>
      <c r="M79" s="53">
        <f t="shared" si="81"/>
        <v>47.239999999999995</v>
      </c>
      <c r="N79" s="53">
        <f t="shared" si="81"/>
        <v>0.31000000000000005</v>
      </c>
      <c r="O79" s="53">
        <f t="shared" si="81"/>
        <v>0.32250000000000001</v>
      </c>
      <c r="P79" s="53">
        <f t="shared" si="81"/>
        <v>0.22</v>
      </c>
      <c r="Q79" s="53">
        <f t="shared" si="81"/>
        <v>0.23</v>
      </c>
      <c r="R79" s="53">
        <f t="shared" si="81"/>
        <v>30.04</v>
      </c>
      <c r="S79" s="53">
        <f t="shared" si="81"/>
        <v>30.04</v>
      </c>
      <c r="T79" s="53">
        <f t="shared" si="81"/>
        <v>147.13999999999999</v>
      </c>
      <c r="U79" s="53">
        <f t="shared" si="81"/>
        <v>155.80499999999998</v>
      </c>
      <c r="V79" s="53">
        <f t="shared" si="81"/>
        <v>314.18</v>
      </c>
      <c r="W79" s="53">
        <f t="shared" si="81"/>
        <v>190.65499999999997</v>
      </c>
      <c r="X79" s="53">
        <f t="shared" si="81"/>
        <v>118.41</v>
      </c>
      <c r="Y79" s="53">
        <f t="shared" si="81"/>
        <v>122.86</v>
      </c>
      <c r="Z79" s="53">
        <f t="shared" si="81"/>
        <v>5.79</v>
      </c>
      <c r="AA79" s="53">
        <f t="shared" si="81"/>
        <v>5.95</v>
      </c>
      <c r="AB79" s="53">
        <f t="shared" si="81"/>
        <v>1318.64</v>
      </c>
      <c r="AC79" s="53">
        <f t="shared" si="81"/>
        <v>1394.575</v>
      </c>
      <c r="AD79" s="14"/>
    </row>
    <row r="80" spans="1:30" s="11" customFormat="1" x14ac:dyDescent="0.45">
      <c r="A80" s="6" t="s">
        <v>29</v>
      </c>
      <c r="B80" s="2"/>
      <c r="C80" s="108"/>
      <c r="D80" s="3"/>
      <c r="E80" s="3"/>
      <c r="F80" s="3"/>
      <c r="G80" s="3"/>
      <c r="H80" s="3"/>
      <c r="I80" s="3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115"/>
    </row>
    <row r="81" spans="1:30" x14ac:dyDescent="0.35">
      <c r="A81" s="8"/>
      <c r="B81" s="9"/>
      <c r="C81" s="1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16"/>
    </row>
    <row r="82" spans="1:30" x14ac:dyDescent="0.45">
      <c r="A82" s="6" t="s">
        <v>25</v>
      </c>
      <c r="B82" s="2"/>
      <c r="C82" s="108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117"/>
    </row>
    <row r="83" spans="1:30" ht="33" customHeight="1" x14ac:dyDescent="0.35">
      <c r="A83" s="138" t="s">
        <v>2</v>
      </c>
      <c r="B83" s="138" t="s">
        <v>3</v>
      </c>
      <c r="C83" s="138"/>
      <c r="D83" s="140" t="s">
        <v>4</v>
      </c>
      <c r="E83" s="140"/>
      <c r="F83" s="140" t="s">
        <v>5</v>
      </c>
      <c r="G83" s="140"/>
      <c r="H83" s="140" t="s">
        <v>6</v>
      </c>
      <c r="I83" s="140"/>
      <c r="J83" s="140" t="s">
        <v>7</v>
      </c>
      <c r="K83" s="140"/>
      <c r="L83" s="143" t="s">
        <v>8</v>
      </c>
      <c r="M83" s="143"/>
      <c r="N83" s="143"/>
      <c r="O83" s="143"/>
      <c r="P83" s="143"/>
      <c r="Q83" s="143"/>
      <c r="R83" s="143"/>
      <c r="S83" s="143"/>
      <c r="T83" s="143" t="s">
        <v>9</v>
      </c>
      <c r="U83" s="143"/>
      <c r="V83" s="143"/>
      <c r="W83" s="143"/>
      <c r="X83" s="143"/>
      <c r="Y83" s="143"/>
      <c r="Z83" s="143"/>
      <c r="AA83" s="143"/>
      <c r="AB83" s="143"/>
      <c r="AC83" s="143"/>
      <c r="AD83" s="144" t="s">
        <v>10</v>
      </c>
    </row>
    <row r="84" spans="1:30" ht="32.450000000000003" customHeight="1" x14ac:dyDescent="0.35">
      <c r="A84" s="138"/>
      <c r="B84" s="138" t="s">
        <v>56</v>
      </c>
      <c r="C84" s="145" t="s">
        <v>11</v>
      </c>
      <c r="D84" s="138" t="s">
        <v>56</v>
      </c>
      <c r="E84" s="138" t="s">
        <v>11</v>
      </c>
      <c r="F84" s="138" t="s">
        <v>56</v>
      </c>
      <c r="G84" s="138" t="s">
        <v>11</v>
      </c>
      <c r="H84" s="138" t="s">
        <v>56</v>
      </c>
      <c r="I84" s="138" t="s">
        <v>11</v>
      </c>
      <c r="J84" s="138" t="s">
        <v>56</v>
      </c>
      <c r="K84" s="138" t="s">
        <v>11</v>
      </c>
      <c r="L84" s="143" t="s">
        <v>12</v>
      </c>
      <c r="M84" s="143"/>
      <c r="N84" s="143" t="s">
        <v>13</v>
      </c>
      <c r="O84" s="143"/>
      <c r="P84" s="138" t="s">
        <v>14</v>
      </c>
      <c r="Q84" s="138"/>
      <c r="R84" s="138" t="s">
        <v>15</v>
      </c>
      <c r="S84" s="138"/>
      <c r="T84" s="138" t="s">
        <v>16</v>
      </c>
      <c r="U84" s="138"/>
      <c r="V84" s="138" t="s">
        <v>17</v>
      </c>
      <c r="W84" s="138"/>
      <c r="X84" s="138" t="s">
        <v>18</v>
      </c>
      <c r="Y84" s="138"/>
      <c r="Z84" s="138" t="s">
        <v>19</v>
      </c>
      <c r="AA84" s="138"/>
      <c r="AB84" s="138" t="s">
        <v>20</v>
      </c>
      <c r="AC84" s="138"/>
      <c r="AD84" s="144"/>
    </row>
    <row r="85" spans="1:30" ht="109.5" customHeight="1" x14ac:dyDescent="0.35">
      <c r="A85" s="138"/>
      <c r="B85" s="138"/>
      <c r="C85" s="145"/>
      <c r="D85" s="138"/>
      <c r="E85" s="138"/>
      <c r="F85" s="138"/>
      <c r="G85" s="138"/>
      <c r="H85" s="138"/>
      <c r="I85" s="138"/>
      <c r="J85" s="138"/>
      <c r="K85" s="138"/>
      <c r="L85" s="61" t="s">
        <v>56</v>
      </c>
      <c r="M85" s="61" t="s">
        <v>11</v>
      </c>
      <c r="N85" s="61" t="s">
        <v>56</v>
      </c>
      <c r="O85" s="61" t="s">
        <v>11</v>
      </c>
      <c r="P85" s="61" t="s">
        <v>56</v>
      </c>
      <c r="Q85" s="61" t="s">
        <v>11</v>
      </c>
      <c r="R85" s="61" t="s">
        <v>56</v>
      </c>
      <c r="S85" s="61" t="s">
        <v>11</v>
      </c>
      <c r="T85" s="61" t="s">
        <v>56</v>
      </c>
      <c r="U85" s="61" t="s">
        <v>11</v>
      </c>
      <c r="V85" s="61" t="s">
        <v>56</v>
      </c>
      <c r="W85" s="61" t="s">
        <v>11</v>
      </c>
      <c r="X85" s="61" t="s">
        <v>56</v>
      </c>
      <c r="Y85" s="61" t="s">
        <v>11</v>
      </c>
      <c r="Z85" s="61" t="s">
        <v>56</v>
      </c>
      <c r="AA85" s="61" t="s">
        <v>11</v>
      </c>
      <c r="AB85" s="61" t="s">
        <v>56</v>
      </c>
      <c r="AC85" s="61" t="s">
        <v>11</v>
      </c>
      <c r="AD85" s="144"/>
    </row>
    <row r="86" spans="1:30" x14ac:dyDescent="0.35">
      <c r="A86" s="12" t="str">
        <f>[1]Лист1!E90</f>
        <v>икра кабачковая</v>
      </c>
      <c r="B86" s="52">
        <f>[1]Лист1!F90</f>
        <v>60</v>
      </c>
      <c r="C86" s="111">
        <v>30</v>
      </c>
      <c r="D86" s="53">
        <v>0.2</v>
      </c>
      <c r="E86" s="53">
        <v>0.2</v>
      </c>
      <c r="F86" s="53">
        <v>0.03</v>
      </c>
      <c r="G86" s="53">
        <v>0.03</v>
      </c>
      <c r="H86" s="53">
        <v>1.08</v>
      </c>
      <c r="I86" s="53">
        <v>1.08</v>
      </c>
      <c r="J86" s="53">
        <v>4.5</v>
      </c>
      <c r="K86" s="53">
        <v>4.5</v>
      </c>
      <c r="L86" s="53">
        <v>0.84</v>
      </c>
      <c r="M86" s="53">
        <v>0.84</v>
      </c>
      <c r="N86" s="53">
        <v>0</v>
      </c>
      <c r="O86" s="53">
        <v>0</v>
      </c>
      <c r="P86" s="53">
        <v>0</v>
      </c>
      <c r="Q86" s="53">
        <v>0</v>
      </c>
      <c r="R86" s="53">
        <v>1.5</v>
      </c>
      <c r="S86" s="53">
        <v>1.5</v>
      </c>
      <c r="T86" s="53">
        <v>4.8</v>
      </c>
      <c r="U86" s="53">
        <v>4.8</v>
      </c>
      <c r="V86" s="53">
        <v>7.2</v>
      </c>
      <c r="W86" s="53">
        <v>7.2</v>
      </c>
      <c r="X86" s="53">
        <v>3.9</v>
      </c>
      <c r="Y86" s="53">
        <v>3.9</v>
      </c>
      <c r="Z86" s="53">
        <v>0.09</v>
      </c>
      <c r="AA86" s="53">
        <v>0.09</v>
      </c>
      <c r="AB86" s="53">
        <v>44.1</v>
      </c>
      <c r="AC86" s="53">
        <v>44.1</v>
      </c>
      <c r="AD86" s="52"/>
    </row>
    <row r="87" spans="1:30" x14ac:dyDescent="0.35">
      <c r="A87" s="12" t="str">
        <f>[1]Лист1!E91</f>
        <v xml:space="preserve">борщ со сметаной </v>
      </c>
      <c r="B87" s="52">
        <f>[1]Лист1!F91</f>
        <v>250</v>
      </c>
      <c r="C87" s="111" t="s">
        <v>57</v>
      </c>
      <c r="D87" s="53">
        <v>6.08</v>
      </c>
      <c r="E87" s="53">
        <v>7.6</v>
      </c>
      <c r="F87" s="53">
        <v>4.5599999999999996</v>
      </c>
      <c r="G87" s="53">
        <v>5.7</v>
      </c>
      <c r="H87" s="53">
        <v>16</v>
      </c>
      <c r="I87" s="53">
        <v>20</v>
      </c>
      <c r="J87" s="53">
        <v>130.4</v>
      </c>
      <c r="K87" s="53">
        <v>163</v>
      </c>
      <c r="L87" s="53">
        <v>26.65</v>
      </c>
      <c r="M87" s="53">
        <f>L87/200*250</f>
        <v>33.312499999999993</v>
      </c>
      <c r="N87" s="53">
        <v>0.18</v>
      </c>
      <c r="O87" s="53">
        <f>N87/200*250</f>
        <v>0.22500000000000001</v>
      </c>
      <c r="P87" s="53">
        <v>0.06</v>
      </c>
      <c r="Q87" s="53">
        <f>P87/200*250</f>
        <v>7.4999999999999997E-2</v>
      </c>
      <c r="R87" s="53">
        <v>0</v>
      </c>
      <c r="S87" s="53">
        <f>R87/200*250</f>
        <v>0</v>
      </c>
      <c r="T87" s="53">
        <v>30.46</v>
      </c>
      <c r="U87" s="53">
        <f>T87/200*250</f>
        <v>38.074999999999996</v>
      </c>
      <c r="V87" s="53">
        <v>69.739999999999995</v>
      </c>
      <c r="W87" s="53">
        <f>V87/200*250</f>
        <v>87.174999999999983</v>
      </c>
      <c r="X87" s="53">
        <v>28.24</v>
      </c>
      <c r="Y87" s="53">
        <f>X87/200*250</f>
        <v>35.299999999999997</v>
      </c>
      <c r="Z87" s="53">
        <v>1.62</v>
      </c>
      <c r="AA87" s="53">
        <f>Z87/200*250</f>
        <v>2.0250000000000004</v>
      </c>
      <c r="AB87" s="53">
        <v>378.18</v>
      </c>
      <c r="AC87" s="53">
        <f>AB87/200*250</f>
        <v>472.72500000000002</v>
      </c>
      <c r="AD87" s="52">
        <v>139</v>
      </c>
    </row>
    <row r="88" spans="1:30" x14ac:dyDescent="0.35">
      <c r="A88" s="54" t="str">
        <f>[1]Лист1!E92</f>
        <v xml:space="preserve">омлет натуральный </v>
      </c>
      <c r="B88" s="52">
        <f>[1]Лист1!F92</f>
        <v>200</v>
      </c>
      <c r="C88" s="111">
        <v>200</v>
      </c>
      <c r="D88" s="53">
        <v>14.8</v>
      </c>
      <c r="E88" s="53">
        <v>14.8</v>
      </c>
      <c r="F88" s="53">
        <v>14.8</v>
      </c>
      <c r="G88" s="53">
        <v>14.8</v>
      </c>
      <c r="H88" s="53">
        <v>27.2</v>
      </c>
      <c r="I88" s="53">
        <v>27.2</v>
      </c>
      <c r="J88" s="53">
        <v>308</v>
      </c>
      <c r="K88" s="53">
        <v>308</v>
      </c>
      <c r="L88" s="53">
        <v>0.51</v>
      </c>
      <c r="M88" s="53">
        <f t="shared" ref="M88" si="82">L88</f>
        <v>0.51</v>
      </c>
      <c r="N88" s="53">
        <v>7.0000000000000007E-2</v>
      </c>
      <c r="O88" s="53">
        <f t="shared" ref="O88" si="83">N88</f>
        <v>7.0000000000000007E-2</v>
      </c>
      <c r="P88" s="53">
        <v>7.0000000000000007E-2</v>
      </c>
      <c r="Q88" s="53">
        <f t="shared" ref="Q88" si="84">P88</f>
        <v>7.0000000000000007E-2</v>
      </c>
      <c r="R88" s="53">
        <v>30</v>
      </c>
      <c r="S88" s="53">
        <f t="shared" ref="S88" si="85">R88</f>
        <v>30</v>
      </c>
      <c r="T88" s="53">
        <v>19.37</v>
      </c>
      <c r="U88" s="53">
        <f t="shared" ref="U88" si="86">T88</f>
        <v>19.37</v>
      </c>
      <c r="V88" s="53">
        <v>206.24</v>
      </c>
      <c r="W88" s="53">
        <f t="shared" ref="W88" si="87">V88</f>
        <v>206.24</v>
      </c>
      <c r="X88" s="53">
        <v>47.86</v>
      </c>
      <c r="Y88" s="53">
        <f t="shared" ref="Y88" si="88">X88</f>
        <v>47.86</v>
      </c>
      <c r="Z88" s="53">
        <v>1.66</v>
      </c>
      <c r="AA88" s="53">
        <f t="shared" ref="AA88" si="89">Z88</f>
        <v>1.66</v>
      </c>
      <c r="AB88" s="53">
        <v>306.57</v>
      </c>
      <c r="AC88" s="53">
        <f t="shared" ref="AC88" si="90">AB88</f>
        <v>306.57</v>
      </c>
      <c r="AD88" s="52">
        <v>492</v>
      </c>
    </row>
    <row r="89" spans="1:30" ht="66" customHeight="1" x14ac:dyDescent="0.35">
      <c r="A89" s="12" t="str">
        <f>[1]Лист1!E94</f>
        <v xml:space="preserve">чай с лимоном </v>
      </c>
      <c r="B89" s="52">
        <f>[1]Лист1!F94</f>
        <v>200</v>
      </c>
      <c r="C89" s="52">
        <v>32.5</v>
      </c>
      <c r="D89" s="53">
        <v>2.5024999999999999</v>
      </c>
      <c r="E89" s="53">
        <v>2.5024999999999999</v>
      </c>
      <c r="F89" s="53">
        <v>0.45500000000000002</v>
      </c>
      <c r="G89" s="53">
        <v>0.45500000000000002</v>
      </c>
      <c r="H89" s="53">
        <v>12.2525</v>
      </c>
      <c r="I89" s="53">
        <v>12.2525</v>
      </c>
      <c r="J89" s="53">
        <v>65</v>
      </c>
      <c r="K89" s="53">
        <v>65</v>
      </c>
      <c r="L89" s="53">
        <v>0</v>
      </c>
      <c r="M89" s="53">
        <v>0</v>
      </c>
      <c r="N89" s="53">
        <v>0.03</v>
      </c>
      <c r="O89" s="53">
        <v>0.03</v>
      </c>
      <c r="P89" s="53">
        <v>0</v>
      </c>
      <c r="Q89" s="53">
        <v>0</v>
      </c>
      <c r="R89" s="53">
        <v>0</v>
      </c>
      <c r="S89" s="53">
        <v>0</v>
      </c>
      <c r="T89" s="53">
        <v>11.62</v>
      </c>
      <c r="U89" s="53">
        <v>11.62</v>
      </c>
      <c r="V89" s="53">
        <v>22.86</v>
      </c>
      <c r="W89" s="53">
        <v>22.86</v>
      </c>
      <c r="X89" s="53">
        <v>20.420000000000002</v>
      </c>
      <c r="Y89" s="53">
        <v>20.420000000000002</v>
      </c>
      <c r="Z89" s="53">
        <v>1.58</v>
      </c>
      <c r="AA89" s="53">
        <v>1.58</v>
      </c>
      <c r="AB89" s="53">
        <v>0</v>
      </c>
      <c r="AC89" s="53">
        <v>0</v>
      </c>
      <c r="AD89" s="52" t="s">
        <v>22</v>
      </c>
    </row>
    <row r="90" spans="1:30" x14ac:dyDescent="0.35">
      <c r="A90" s="54" t="str">
        <f>[1]Лист1!E95</f>
        <v xml:space="preserve">батон </v>
      </c>
      <c r="B90" s="52">
        <f>[1]Лист1!F95</f>
        <v>40</v>
      </c>
      <c r="C90" s="111">
        <v>18</v>
      </c>
      <c r="D90" s="53">
        <v>1.35</v>
      </c>
      <c r="E90" s="53">
        <v>1.35</v>
      </c>
      <c r="F90" s="53">
        <v>0.52</v>
      </c>
      <c r="G90" s="53">
        <v>0.52</v>
      </c>
      <c r="H90" s="53">
        <v>9.25</v>
      </c>
      <c r="I90" s="53">
        <v>9.25</v>
      </c>
      <c r="J90" s="53">
        <v>47.4</v>
      </c>
      <c r="K90" s="53">
        <v>47.4</v>
      </c>
      <c r="L90" s="53">
        <v>0</v>
      </c>
      <c r="M90" s="53">
        <f t="shared" ref="M90" si="91">L90</f>
        <v>0</v>
      </c>
      <c r="N90" s="53">
        <v>0.02</v>
      </c>
      <c r="O90" s="53">
        <f t="shared" ref="O90" si="92">N90</f>
        <v>0.02</v>
      </c>
      <c r="P90" s="53">
        <v>0</v>
      </c>
      <c r="Q90" s="53">
        <f t="shared" ref="Q90" si="93">P90</f>
        <v>0</v>
      </c>
      <c r="R90" s="53">
        <v>0</v>
      </c>
      <c r="S90" s="53">
        <f t="shared" ref="S90" si="94">R90</f>
        <v>0</v>
      </c>
      <c r="T90" s="53">
        <v>5.94</v>
      </c>
      <c r="U90" s="53">
        <f t="shared" ref="U90" si="95">T90</f>
        <v>5.94</v>
      </c>
      <c r="V90" s="53">
        <v>5.94</v>
      </c>
      <c r="W90" s="53">
        <f t="shared" ref="W90" si="96">V90</f>
        <v>5.94</v>
      </c>
      <c r="X90" s="53">
        <v>10.44</v>
      </c>
      <c r="Y90" s="53">
        <f t="shared" ref="Y90" si="97">X90</f>
        <v>10.44</v>
      </c>
      <c r="Z90" s="53">
        <v>0.8</v>
      </c>
      <c r="AA90" s="53">
        <f t="shared" ref="AA90" si="98">Z90</f>
        <v>0.8</v>
      </c>
      <c r="AB90" s="53">
        <v>0</v>
      </c>
      <c r="AC90" s="53">
        <f t="shared" ref="AC90" si="99">AB90</f>
        <v>0</v>
      </c>
      <c r="AD90" s="52" t="s">
        <v>22</v>
      </c>
    </row>
    <row r="91" spans="1:30" x14ac:dyDescent="0.35">
      <c r="A91" s="62" t="s">
        <v>23</v>
      </c>
      <c r="B91" s="52"/>
      <c r="C91" s="111"/>
      <c r="D91" s="53">
        <f t="shared" ref="D91:AC91" si="100">SUM(D86:D90)</f>
        <v>24.932500000000005</v>
      </c>
      <c r="E91" s="53">
        <f t="shared" si="100"/>
        <v>26.452500000000004</v>
      </c>
      <c r="F91" s="53">
        <f t="shared" si="100"/>
        <v>20.364999999999998</v>
      </c>
      <c r="G91" s="53">
        <f t="shared" si="100"/>
        <v>21.504999999999999</v>
      </c>
      <c r="H91" s="53">
        <f t="shared" si="100"/>
        <v>65.782499999999999</v>
      </c>
      <c r="I91" s="53">
        <f t="shared" si="100"/>
        <v>69.782499999999999</v>
      </c>
      <c r="J91" s="53">
        <f t="shared" si="100"/>
        <v>555.29999999999995</v>
      </c>
      <c r="K91" s="53">
        <f t="shared" si="100"/>
        <v>587.9</v>
      </c>
      <c r="L91" s="53">
        <f t="shared" si="100"/>
        <v>28</v>
      </c>
      <c r="M91" s="53">
        <f t="shared" si="100"/>
        <v>34.662499999999994</v>
      </c>
      <c r="N91" s="53">
        <f t="shared" si="100"/>
        <v>0.30000000000000004</v>
      </c>
      <c r="O91" s="53">
        <f t="shared" si="100"/>
        <v>0.34500000000000008</v>
      </c>
      <c r="P91" s="53">
        <f t="shared" si="100"/>
        <v>0.13</v>
      </c>
      <c r="Q91" s="53">
        <f t="shared" si="100"/>
        <v>0.14500000000000002</v>
      </c>
      <c r="R91" s="53">
        <f t="shared" si="100"/>
        <v>31.5</v>
      </c>
      <c r="S91" s="53">
        <f t="shared" si="100"/>
        <v>31.5</v>
      </c>
      <c r="T91" s="53">
        <f t="shared" si="100"/>
        <v>72.19</v>
      </c>
      <c r="U91" s="53">
        <f t="shared" si="100"/>
        <v>79.804999999999993</v>
      </c>
      <c r="V91" s="53">
        <f t="shared" si="100"/>
        <v>311.98</v>
      </c>
      <c r="W91" s="53">
        <f t="shared" si="100"/>
        <v>329.41500000000002</v>
      </c>
      <c r="X91" s="53">
        <f t="shared" si="100"/>
        <v>110.86</v>
      </c>
      <c r="Y91" s="53">
        <f t="shared" si="100"/>
        <v>117.92</v>
      </c>
      <c r="Z91" s="53">
        <f t="shared" si="100"/>
        <v>5.75</v>
      </c>
      <c r="AA91" s="53">
        <f t="shared" si="100"/>
        <v>6.1550000000000002</v>
      </c>
      <c r="AB91" s="53">
        <f t="shared" si="100"/>
        <v>728.85</v>
      </c>
      <c r="AC91" s="53">
        <f t="shared" si="100"/>
        <v>823.39499999999998</v>
      </c>
      <c r="AD91" s="14"/>
    </row>
    <row r="92" spans="1:30" x14ac:dyDescent="0.35">
      <c r="A92" s="8"/>
      <c r="B92" s="9"/>
      <c r="C92" s="1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16"/>
    </row>
    <row r="93" spans="1:30" x14ac:dyDescent="0.45">
      <c r="A93" s="17" t="s">
        <v>30</v>
      </c>
      <c r="C93" s="119"/>
      <c r="F93" s="28"/>
      <c r="G93" s="28"/>
      <c r="H93" s="28"/>
      <c r="I93" s="28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113"/>
    </row>
    <row r="94" spans="1:30" x14ac:dyDescent="0.45">
      <c r="A94" s="6" t="s">
        <v>31</v>
      </c>
      <c r="B94" s="23"/>
      <c r="C94" s="112"/>
      <c r="D94" s="24"/>
      <c r="E94" s="24"/>
      <c r="F94" s="24"/>
      <c r="G94" s="24"/>
      <c r="H94" s="24"/>
      <c r="I94" s="24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115"/>
    </row>
    <row r="95" spans="1:30" ht="33" customHeight="1" x14ac:dyDescent="0.45">
      <c r="A95" s="6" t="s">
        <v>27</v>
      </c>
      <c r="B95" s="23"/>
      <c r="C95" s="112"/>
      <c r="D95" s="24"/>
      <c r="E95" s="24"/>
      <c r="F95" s="24"/>
      <c r="G95" s="24"/>
      <c r="H95" s="24"/>
      <c r="I95" s="24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120"/>
    </row>
    <row r="96" spans="1:30" ht="33" customHeight="1" x14ac:dyDescent="0.35">
      <c r="A96" s="138" t="s">
        <v>2</v>
      </c>
      <c r="B96" s="138" t="s">
        <v>3</v>
      </c>
      <c r="C96" s="138"/>
      <c r="D96" s="140" t="s">
        <v>4</v>
      </c>
      <c r="E96" s="140"/>
      <c r="F96" s="140" t="s">
        <v>5</v>
      </c>
      <c r="G96" s="140"/>
      <c r="H96" s="141" t="s">
        <v>6</v>
      </c>
      <c r="I96" s="142"/>
      <c r="J96" s="140" t="s">
        <v>7</v>
      </c>
      <c r="K96" s="140"/>
      <c r="L96" s="143" t="s">
        <v>8</v>
      </c>
      <c r="M96" s="143"/>
      <c r="N96" s="143"/>
      <c r="O96" s="143"/>
      <c r="P96" s="143"/>
      <c r="Q96" s="143"/>
      <c r="R96" s="143"/>
      <c r="S96" s="143"/>
      <c r="T96" s="143" t="s">
        <v>9</v>
      </c>
      <c r="U96" s="143"/>
      <c r="V96" s="143"/>
      <c r="W96" s="143"/>
      <c r="X96" s="143"/>
      <c r="Y96" s="143"/>
      <c r="Z96" s="143"/>
      <c r="AA96" s="143"/>
      <c r="AB96" s="143"/>
      <c r="AC96" s="143"/>
      <c r="AD96" s="144" t="s">
        <v>10</v>
      </c>
    </row>
    <row r="97" spans="1:30" ht="33" customHeight="1" x14ac:dyDescent="0.35">
      <c r="A97" s="138"/>
      <c r="B97" s="138" t="s">
        <v>56</v>
      </c>
      <c r="C97" s="145" t="s">
        <v>11</v>
      </c>
      <c r="D97" s="138" t="s">
        <v>56</v>
      </c>
      <c r="E97" s="138" t="s">
        <v>11</v>
      </c>
      <c r="F97" s="138" t="s">
        <v>56</v>
      </c>
      <c r="G97" s="138" t="s">
        <v>11</v>
      </c>
      <c r="H97" s="138" t="s">
        <v>56</v>
      </c>
      <c r="I97" s="138" t="s">
        <v>11</v>
      </c>
      <c r="J97" s="138" t="s">
        <v>56</v>
      </c>
      <c r="K97" s="138" t="s">
        <v>11</v>
      </c>
      <c r="L97" s="143" t="s">
        <v>12</v>
      </c>
      <c r="M97" s="143"/>
      <c r="N97" s="143" t="s">
        <v>13</v>
      </c>
      <c r="O97" s="143"/>
      <c r="P97" s="138" t="s">
        <v>14</v>
      </c>
      <c r="Q97" s="138"/>
      <c r="R97" s="138" t="s">
        <v>15</v>
      </c>
      <c r="S97" s="138"/>
      <c r="T97" s="138" t="s">
        <v>16</v>
      </c>
      <c r="U97" s="138"/>
      <c r="V97" s="138" t="s">
        <v>17</v>
      </c>
      <c r="W97" s="138"/>
      <c r="X97" s="138" t="s">
        <v>18</v>
      </c>
      <c r="Y97" s="138"/>
      <c r="Z97" s="138" t="s">
        <v>19</v>
      </c>
      <c r="AA97" s="138"/>
      <c r="AB97" s="138" t="s">
        <v>20</v>
      </c>
      <c r="AC97" s="138"/>
      <c r="AD97" s="144"/>
    </row>
    <row r="98" spans="1:30" ht="92.25" customHeight="1" x14ac:dyDescent="0.35">
      <c r="A98" s="138"/>
      <c r="B98" s="138"/>
      <c r="C98" s="145"/>
      <c r="D98" s="138"/>
      <c r="E98" s="138"/>
      <c r="F98" s="138"/>
      <c r="G98" s="138"/>
      <c r="H98" s="138"/>
      <c r="I98" s="138"/>
      <c r="J98" s="138"/>
      <c r="K98" s="138"/>
      <c r="L98" s="61" t="s">
        <v>56</v>
      </c>
      <c r="M98" s="61" t="s">
        <v>11</v>
      </c>
      <c r="N98" s="61" t="s">
        <v>56</v>
      </c>
      <c r="O98" s="61" t="s">
        <v>11</v>
      </c>
      <c r="P98" s="61" t="s">
        <v>56</v>
      </c>
      <c r="Q98" s="61" t="s">
        <v>11</v>
      </c>
      <c r="R98" s="61" t="s">
        <v>56</v>
      </c>
      <c r="S98" s="61" t="s">
        <v>11</v>
      </c>
      <c r="T98" s="61" t="s">
        <v>56</v>
      </c>
      <c r="U98" s="61" t="s">
        <v>11</v>
      </c>
      <c r="V98" s="61" t="s">
        <v>56</v>
      </c>
      <c r="W98" s="61" t="s">
        <v>11</v>
      </c>
      <c r="X98" s="61" t="s">
        <v>56</v>
      </c>
      <c r="Y98" s="61" t="s">
        <v>11</v>
      </c>
      <c r="Z98" s="61" t="s">
        <v>56</v>
      </c>
      <c r="AA98" s="61" t="s">
        <v>11</v>
      </c>
      <c r="AB98" s="61" t="s">
        <v>56</v>
      </c>
      <c r="AC98" s="61" t="s">
        <v>11</v>
      </c>
      <c r="AD98" s="144"/>
    </row>
    <row r="99" spans="1:30" x14ac:dyDescent="0.35">
      <c r="A99" s="12" t="str">
        <f>[1]Лист1!E109</f>
        <v xml:space="preserve">фрукты </v>
      </c>
      <c r="B99" s="52">
        <f>[1]Лист1!F109</f>
        <v>100</v>
      </c>
      <c r="C99" s="111">
        <v>50</v>
      </c>
      <c r="D99" s="53">
        <v>0.7</v>
      </c>
      <c r="E99" s="53">
        <v>0.7</v>
      </c>
      <c r="F99" s="53">
        <v>2.5499999999999998</v>
      </c>
      <c r="G99" s="53">
        <v>2.5499999999999998</v>
      </c>
      <c r="H99" s="53">
        <v>4.45</v>
      </c>
      <c r="I99" s="53">
        <v>4.45</v>
      </c>
      <c r="J99" s="53">
        <v>44</v>
      </c>
      <c r="K99" s="53">
        <v>44</v>
      </c>
      <c r="L99" s="53">
        <v>8.1199999999999992</v>
      </c>
      <c r="M99" s="53">
        <f>L99</f>
        <v>8.1199999999999992</v>
      </c>
      <c r="N99" s="53">
        <v>0.01</v>
      </c>
      <c r="O99" s="53">
        <f>N99</f>
        <v>0.01</v>
      </c>
      <c r="P99" s="53">
        <v>0.01</v>
      </c>
      <c r="Q99" s="53">
        <f>P99</f>
        <v>0.01</v>
      </c>
      <c r="R99" s="53">
        <v>0</v>
      </c>
      <c r="S99" s="53">
        <f>R99</f>
        <v>0</v>
      </c>
      <c r="T99" s="53">
        <v>9.35</v>
      </c>
      <c r="U99" s="53">
        <f>T99</f>
        <v>9.35</v>
      </c>
      <c r="V99" s="53">
        <v>6.91</v>
      </c>
      <c r="W99" s="53">
        <f>V99</f>
        <v>6.91</v>
      </c>
      <c r="X99" s="53">
        <v>3.79</v>
      </c>
      <c r="Y99" s="53">
        <f>X99</f>
        <v>3.79</v>
      </c>
      <c r="Z99" s="53">
        <v>0.13</v>
      </c>
      <c r="AA99" s="53">
        <f>Z99</f>
        <v>0.13</v>
      </c>
      <c r="AB99" s="53">
        <v>2.85</v>
      </c>
      <c r="AC99" s="53">
        <f>AB99</f>
        <v>2.85</v>
      </c>
      <c r="AD99" s="52">
        <v>43</v>
      </c>
    </row>
    <row r="100" spans="1:30" x14ac:dyDescent="0.35">
      <c r="A100" s="12" t="str">
        <f>[1]Лист1!E110</f>
        <v xml:space="preserve">щи из свежей капусты </v>
      </c>
      <c r="B100" s="52">
        <f>[1]Лист1!F110</f>
        <v>250</v>
      </c>
      <c r="C100" s="111" t="s">
        <v>57</v>
      </c>
      <c r="D100" s="53">
        <v>2.3199999999999998</v>
      </c>
      <c r="E100" s="53">
        <v>2.9</v>
      </c>
      <c r="F100" s="53">
        <v>2</v>
      </c>
      <c r="G100" s="53">
        <v>2.5</v>
      </c>
      <c r="H100" s="53">
        <v>16.8</v>
      </c>
      <c r="I100" s="53">
        <v>21</v>
      </c>
      <c r="J100" s="53">
        <v>96</v>
      </c>
      <c r="K100" s="53">
        <v>120</v>
      </c>
      <c r="L100" s="53">
        <v>6.6</v>
      </c>
      <c r="M100" s="53">
        <f t="shared" ref="M100" si="101">L100</f>
        <v>6.6</v>
      </c>
      <c r="N100" s="53">
        <v>0.02</v>
      </c>
      <c r="O100" s="53">
        <f t="shared" ref="O100" si="102">N100</f>
        <v>0.02</v>
      </c>
      <c r="P100" s="53">
        <v>0.05</v>
      </c>
      <c r="Q100" s="53">
        <f t="shared" ref="Q100" si="103">P100</f>
        <v>0.05</v>
      </c>
      <c r="R100" s="53">
        <v>0.02</v>
      </c>
      <c r="S100" s="53">
        <f t="shared" ref="S100" si="104">R100</f>
        <v>0.02</v>
      </c>
      <c r="T100" s="53">
        <v>9.6</v>
      </c>
      <c r="U100" s="53">
        <f t="shared" ref="U100" si="105">T100</f>
        <v>9.6</v>
      </c>
      <c r="V100" s="53">
        <v>22.8</v>
      </c>
      <c r="W100" s="53">
        <f t="shared" ref="W100" si="106">V100</f>
        <v>22.8</v>
      </c>
      <c r="X100" s="53">
        <v>15.97</v>
      </c>
      <c r="Y100" s="53">
        <f t="shared" ref="Y100" si="107">X100</f>
        <v>15.97</v>
      </c>
      <c r="Z100" s="53">
        <v>0.64</v>
      </c>
      <c r="AA100" s="53">
        <f t="shared" ref="AA100" si="108">Z100</f>
        <v>0.64</v>
      </c>
      <c r="AB100" s="53">
        <v>385</v>
      </c>
      <c r="AC100" s="53">
        <f t="shared" ref="AC100" si="109">AB100</f>
        <v>385</v>
      </c>
      <c r="AD100" s="52">
        <v>140</v>
      </c>
    </row>
    <row r="101" spans="1:30" x14ac:dyDescent="0.35">
      <c r="A101" s="54" t="str">
        <f>[1]Лист1!E111</f>
        <v xml:space="preserve">запеканка творожная </v>
      </c>
      <c r="B101" s="52">
        <f>[1]Лист1!F111</f>
        <v>110</v>
      </c>
      <c r="C101" s="111" t="s">
        <v>47</v>
      </c>
      <c r="D101" s="53">
        <v>9.6444444444444439</v>
      </c>
      <c r="E101" s="53">
        <v>9.6444444444444439</v>
      </c>
      <c r="F101" s="53">
        <v>7.8044444444444441</v>
      </c>
      <c r="G101" s="53">
        <v>7.8044444444444441</v>
      </c>
      <c r="H101" s="53">
        <v>1.8044444444444443</v>
      </c>
      <c r="I101" s="53">
        <v>1.8044444444444443</v>
      </c>
      <c r="J101" s="53">
        <v>116.39999999999999</v>
      </c>
      <c r="K101" s="53">
        <v>116.39999999999999</v>
      </c>
      <c r="L101" s="53">
        <v>8.8888888888888889E-3</v>
      </c>
      <c r="M101" s="53">
        <v>8.8888888888888889E-3</v>
      </c>
      <c r="N101" s="53">
        <v>2.6666666666666665E-2</v>
      </c>
      <c r="O101" s="53">
        <v>2.6666666666666665E-2</v>
      </c>
      <c r="P101" s="53">
        <v>7.1111111111111111E-2</v>
      </c>
      <c r="Q101" s="53">
        <v>7.1111111111111111E-2</v>
      </c>
      <c r="R101" s="53">
        <v>24</v>
      </c>
      <c r="S101" s="53">
        <v>24</v>
      </c>
      <c r="T101" s="53">
        <v>30.666666666666668</v>
      </c>
      <c r="U101" s="53">
        <v>30.666666666666668</v>
      </c>
      <c r="V101" s="53">
        <v>74.782222222222217</v>
      </c>
      <c r="W101" s="53">
        <v>74.782222222222217</v>
      </c>
      <c r="X101" s="53">
        <v>11.404444444444444</v>
      </c>
      <c r="Y101" s="53">
        <v>11.404444444444444</v>
      </c>
      <c r="Z101" s="53">
        <v>0.90666666666666673</v>
      </c>
      <c r="AA101" s="53">
        <v>0.90666666666666673</v>
      </c>
      <c r="AB101" s="53">
        <v>30.684444444444448</v>
      </c>
      <c r="AC101" s="53">
        <v>30.684444444444448</v>
      </c>
      <c r="AD101" s="52">
        <v>493</v>
      </c>
    </row>
    <row r="102" spans="1:30" x14ac:dyDescent="0.35">
      <c r="A102" s="54" t="str">
        <f>[1]Лист1!E112</f>
        <v xml:space="preserve">макароны отварные с сыром </v>
      </c>
      <c r="B102" s="52">
        <f>[1]Лист1!F112</f>
        <v>190</v>
      </c>
      <c r="C102" s="111">
        <v>150</v>
      </c>
      <c r="D102" s="53">
        <v>8.6999999999999993</v>
      </c>
      <c r="E102" s="53">
        <v>8.6999999999999993</v>
      </c>
      <c r="F102" s="53">
        <v>7.8</v>
      </c>
      <c r="G102" s="53">
        <v>7.8</v>
      </c>
      <c r="H102" s="53">
        <v>42.6</v>
      </c>
      <c r="I102" s="53">
        <v>42.6</v>
      </c>
      <c r="J102" s="53">
        <v>279</v>
      </c>
      <c r="K102" s="53">
        <v>279</v>
      </c>
      <c r="L102" s="53">
        <v>0</v>
      </c>
      <c r="M102" s="53">
        <f t="shared" ref="M102:O103" si="110">L102</f>
        <v>0</v>
      </c>
      <c r="N102" s="53">
        <v>0.25</v>
      </c>
      <c r="O102" s="53">
        <f t="shared" si="110"/>
        <v>0.25</v>
      </c>
      <c r="P102" s="53">
        <v>0.12</v>
      </c>
      <c r="Q102" s="53">
        <f t="shared" ref="Q102:Q103" si="111">P102</f>
        <v>0.12</v>
      </c>
      <c r="R102" s="53">
        <v>15</v>
      </c>
      <c r="S102" s="53">
        <f t="shared" ref="S102:S103" si="112">R102</f>
        <v>15</v>
      </c>
      <c r="T102" s="53">
        <v>15.68</v>
      </c>
      <c r="U102" s="53">
        <f t="shared" ref="U102:U103" si="113">T102</f>
        <v>15.68</v>
      </c>
      <c r="V102" s="53">
        <v>209.78</v>
      </c>
      <c r="W102" s="53">
        <f t="shared" ref="W102:W103" si="114">V102</f>
        <v>209.78</v>
      </c>
      <c r="X102" s="53">
        <v>140.03</v>
      </c>
      <c r="Y102" s="53">
        <f t="shared" ref="Y102:Y103" si="115">X102</f>
        <v>140.03</v>
      </c>
      <c r="Z102" s="53">
        <v>4.8</v>
      </c>
      <c r="AA102" s="53">
        <f t="shared" ref="AA102:AA103" si="116">Z102</f>
        <v>4.8</v>
      </c>
      <c r="AB102" s="53">
        <v>267</v>
      </c>
      <c r="AC102" s="53">
        <f t="shared" ref="AC102:AC103" si="117">AB102</f>
        <v>267</v>
      </c>
      <c r="AD102" s="52">
        <v>508</v>
      </c>
    </row>
    <row r="103" spans="1:30" x14ac:dyDescent="0.35">
      <c r="A103" s="54" t="str">
        <f>[1]Лист1!E113</f>
        <v xml:space="preserve">кефир </v>
      </c>
      <c r="B103" s="52">
        <f>[1]Лист1!F113</f>
        <v>200</v>
      </c>
      <c r="C103" s="111">
        <f t="shared" ref="C103" si="118">B103</f>
        <v>200</v>
      </c>
      <c r="D103" s="53">
        <v>0.3</v>
      </c>
      <c r="E103" s="53">
        <v>0.3</v>
      </c>
      <c r="F103" s="53">
        <v>0</v>
      </c>
      <c r="G103" s="53">
        <v>0</v>
      </c>
      <c r="H103" s="53">
        <v>15.2</v>
      </c>
      <c r="I103" s="53">
        <v>15.2</v>
      </c>
      <c r="J103" s="53">
        <v>60</v>
      </c>
      <c r="K103" s="53">
        <v>60</v>
      </c>
      <c r="L103" s="53">
        <v>4.0599999999999996</v>
      </c>
      <c r="M103" s="53">
        <f t="shared" si="110"/>
        <v>4.0599999999999996</v>
      </c>
      <c r="N103" s="53">
        <v>0</v>
      </c>
      <c r="O103" s="53">
        <f t="shared" si="110"/>
        <v>0</v>
      </c>
      <c r="P103" s="53">
        <v>0</v>
      </c>
      <c r="Q103" s="53">
        <f t="shared" si="111"/>
        <v>0</v>
      </c>
      <c r="R103" s="53">
        <v>0</v>
      </c>
      <c r="S103" s="53">
        <f t="shared" si="112"/>
        <v>0</v>
      </c>
      <c r="T103" s="53">
        <v>15.16</v>
      </c>
      <c r="U103" s="53">
        <f t="shared" si="113"/>
        <v>15.16</v>
      </c>
      <c r="V103" s="53">
        <v>7.14</v>
      </c>
      <c r="W103" s="53">
        <f t="shared" si="114"/>
        <v>7.14</v>
      </c>
      <c r="X103" s="53">
        <v>5.6</v>
      </c>
      <c r="Y103" s="53">
        <f t="shared" si="115"/>
        <v>5.6</v>
      </c>
      <c r="Z103" s="53">
        <v>0.57999999999999996</v>
      </c>
      <c r="AA103" s="53">
        <f t="shared" si="116"/>
        <v>0.57999999999999996</v>
      </c>
      <c r="AB103" s="53">
        <v>0</v>
      </c>
      <c r="AC103" s="53">
        <f t="shared" si="117"/>
        <v>0</v>
      </c>
      <c r="AD103" s="52">
        <v>686</v>
      </c>
    </row>
    <row r="104" spans="1:30" ht="66" customHeight="1" x14ac:dyDescent="0.35">
      <c r="A104" s="54" t="str">
        <f>[1]Лист1!E114</f>
        <v xml:space="preserve">батон </v>
      </c>
      <c r="B104" s="52">
        <f>[1]Лист1!F114</f>
        <v>40</v>
      </c>
      <c r="C104" s="52">
        <v>32.5</v>
      </c>
      <c r="D104" s="53">
        <v>2.5024999999999999</v>
      </c>
      <c r="E104" s="53">
        <v>2.5024999999999999</v>
      </c>
      <c r="F104" s="53">
        <v>0.45500000000000002</v>
      </c>
      <c r="G104" s="53">
        <v>0.45500000000000002</v>
      </c>
      <c r="H104" s="53">
        <v>12.2525</v>
      </c>
      <c r="I104" s="53">
        <v>12.2525</v>
      </c>
      <c r="J104" s="53">
        <v>65</v>
      </c>
      <c r="K104" s="53">
        <v>65</v>
      </c>
      <c r="L104" s="53">
        <v>0</v>
      </c>
      <c r="M104" s="53">
        <v>0</v>
      </c>
      <c r="N104" s="53">
        <v>0.03</v>
      </c>
      <c r="O104" s="53">
        <v>0.03</v>
      </c>
      <c r="P104" s="53">
        <v>0</v>
      </c>
      <c r="Q104" s="53">
        <v>0</v>
      </c>
      <c r="R104" s="53">
        <v>0</v>
      </c>
      <c r="S104" s="53">
        <v>0</v>
      </c>
      <c r="T104" s="53">
        <v>11.62</v>
      </c>
      <c r="U104" s="53">
        <v>11.62</v>
      </c>
      <c r="V104" s="53">
        <v>22.86</v>
      </c>
      <c r="W104" s="53">
        <v>22.86</v>
      </c>
      <c r="X104" s="53">
        <v>20.420000000000002</v>
      </c>
      <c r="Y104" s="53">
        <v>20.420000000000002</v>
      </c>
      <c r="Z104" s="53">
        <v>1.58</v>
      </c>
      <c r="AA104" s="53">
        <v>1.58</v>
      </c>
      <c r="AB104" s="53">
        <v>0</v>
      </c>
      <c r="AC104" s="53">
        <v>0</v>
      </c>
      <c r="AD104" s="52" t="s">
        <v>22</v>
      </c>
    </row>
    <row r="105" spans="1:30" x14ac:dyDescent="0.35">
      <c r="A105" s="54" t="str">
        <f>[1]Лист1!E115</f>
        <v xml:space="preserve">хлеб </v>
      </c>
      <c r="B105" s="52">
        <f>[1]Лист1!F115</f>
        <v>40</v>
      </c>
      <c r="C105" s="111">
        <f t="shared" ref="C105" si="119">B105</f>
        <v>40</v>
      </c>
      <c r="D105" s="53">
        <v>1.35</v>
      </c>
      <c r="E105" s="53">
        <v>1.35</v>
      </c>
      <c r="F105" s="53">
        <v>0.52</v>
      </c>
      <c r="G105" s="53">
        <v>0.52</v>
      </c>
      <c r="H105" s="53">
        <v>9.25</v>
      </c>
      <c r="I105" s="53">
        <v>9.25</v>
      </c>
      <c r="J105" s="53">
        <v>47.4</v>
      </c>
      <c r="K105" s="53">
        <v>47.4</v>
      </c>
      <c r="L105" s="53">
        <v>0</v>
      </c>
      <c r="M105" s="53">
        <f t="shared" ref="M105" si="120">L105</f>
        <v>0</v>
      </c>
      <c r="N105" s="53">
        <v>0.02</v>
      </c>
      <c r="O105" s="53">
        <f t="shared" ref="O105" si="121">N105</f>
        <v>0.02</v>
      </c>
      <c r="P105" s="53">
        <v>0</v>
      </c>
      <c r="Q105" s="53">
        <f t="shared" ref="Q105" si="122">P105</f>
        <v>0</v>
      </c>
      <c r="R105" s="53">
        <v>0</v>
      </c>
      <c r="S105" s="53">
        <f t="shared" ref="S105" si="123">R105</f>
        <v>0</v>
      </c>
      <c r="T105" s="53">
        <v>5.94</v>
      </c>
      <c r="U105" s="53">
        <f t="shared" ref="U105" si="124">T105</f>
        <v>5.94</v>
      </c>
      <c r="V105" s="53">
        <v>5.94</v>
      </c>
      <c r="W105" s="53">
        <f t="shared" ref="W105" si="125">V105</f>
        <v>5.94</v>
      </c>
      <c r="X105" s="53">
        <v>10.44</v>
      </c>
      <c r="Y105" s="53">
        <f t="shared" ref="Y105" si="126">X105</f>
        <v>10.44</v>
      </c>
      <c r="Z105" s="53">
        <v>0.8</v>
      </c>
      <c r="AA105" s="53">
        <f t="shared" ref="AA105" si="127">Z105</f>
        <v>0.8</v>
      </c>
      <c r="AB105" s="53">
        <v>0</v>
      </c>
      <c r="AC105" s="53">
        <f t="shared" ref="AC105" si="128">AB105</f>
        <v>0</v>
      </c>
      <c r="AD105" s="52" t="s">
        <v>22</v>
      </c>
    </row>
    <row r="106" spans="1:30" x14ac:dyDescent="0.35">
      <c r="A106" s="62" t="s">
        <v>23</v>
      </c>
      <c r="B106" s="52"/>
      <c r="C106" s="111"/>
      <c r="D106" s="53">
        <f>SUM(D99:D105)</f>
        <v>25.516944444444448</v>
      </c>
      <c r="E106" s="53">
        <f t="shared" ref="E106:AC106" si="129">SUM(E99:E105)</f>
        <v>26.096944444444446</v>
      </c>
      <c r="F106" s="53">
        <f t="shared" si="129"/>
        <v>21.129444444444442</v>
      </c>
      <c r="G106" s="53">
        <f t="shared" si="129"/>
        <v>21.629444444444442</v>
      </c>
      <c r="H106" s="53">
        <f t="shared" si="129"/>
        <v>102.35694444444445</v>
      </c>
      <c r="I106" s="53">
        <f t="shared" si="129"/>
        <v>106.55694444444445</v>
      </c>
      <c r="J106" s="53">
        <f t="shared" si="129"/>
        <v>707.8</v>
      </c>
      <c r="K106" s="53">
        <f t="shared" si="129"/>
        <v>731.8</v>
      </c>
      <c r="L106" s="53">
        <f t="shared" si="129"/>
        <v>18.788888888888888</v>
      </c>
      <c r="M106" s="53">
        <f t="shared" si="129"/>
        <v>18.788888888888888</v>
      </c>
      <c r="N106" s="53">
        <f t="shared" si="129"/>
        <v>0.35666666666666669</v>
      </c>
      <c r="O106" s="53">
        <f t="shared" si="129"/>
        <v>0.35666666666666669</v>
      </c>
      <c r="P106" s="53">
        <f t="shared" si="129"/>
        <v>0.25111111111111112</v>
      </c>
      <c r="Q106" s="53">
        <f t="shared" si="129"/>
        <v>0.25111111111111112</v>
      </c>
      <c r="R106" s="53">
        <f t="shared" si="129"/>
        <v>39.019999999999996</v>
      </c>
      <c r="S106" s="53">
        <f t="shared" si="129"/>
        <v>39.019999999999996</v>
      </c>
      <c r="T106" s="53">
        <f t="shared" si="129"/>
        <v>98.016666666666666</v>
      </c>
      <c r="U106" s="53">
        <f t="shared" si="129"/>
        <v>98.016666666666666</v>
      </c>
      <c r="V106" s="53">
        <f t="shared" si="129"/>
        <v>350.21222222222224</v>
      </c>
      <c r="W106" s="53">
        <f t="shared" si="129"/>
        <v>350.21222222222224</v>
      </c>
      <c r="X106" s="53">
        <f t="shared" si="129"/>
        <v>207.65444444444444</v>
      </c>
      <c r="Y106" s="53">
        <f t="shared" si="129"/>
        <v>207.65444444444444</v>
      </c>
      <c r="Z106" s="53">
        <f t="shared" si="129"/>
        <v>9.4366666666666674</v>
      </c>
      <c r="AA106" s="53">
        <f t="shared" si="129"/>
        <v>9.4366666666666674</v>
      </c>
      <c r="AB106" s="53">
        <f t="shared" si="129"/>
        <v>685.53444444444449</v>
      </c>
      <c r="AC106" s="53">
        <f t="shared" si="129"/>
        <v>685.53444444444449</v>
      </c>
      <c r="AD106" s="14"/>
    </row>
    <row r="107" spans="1:30" ht="31.9" customHeight="1" x14ac:dyDescent="0.35">
      <c r="A107" s="8"/>
      <c r="B107" s="9"/>
      <c r="C107" s="1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16"/>
    </row>
    <row r="108" spans="1:30" x14ac:dyDescent="0.45">
      <c r="A108" s="6" t="s">
        <v>32</v>
      </c>
      <c r="B108" s="2"/>
      <c r="C108" s="108"/>
      <c r="D108" s="3"/>
      <c r="E108" s="3"/>
      <c r="F108" s="3"/>
      <c r="G108" s="3"/>
      <c r="H108" s="3"/>
      <c r="I108" s="3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115"/>
    </row>
    <row r="109" spans="1:30" x14ac:dyDescent="0.35">
      <c r="A109" s="8"/>
      <c r="B109" s="9"/>
      <c r="C109" s="1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16"/>
    </row>
    <row r="110" spans="1:30" ht="33" customHeight="1" x14ac:dyDescent="0.45">
      <c r="A110" s="6" t="s">
        <v>33</v>
      </c>
      <c r="B110" s="4"/>
      <c r="C110" s="109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117"/>
    </row>
    <row r="111" spans="1:30" ht="33" customHeight="1" x14ac:dyDescent="0.35">
      <c r="A111" s="138" t="s">
        <v>2</v>
      </c>
      <c r="B111" s="138" t="s">
        <v>3</v>
      </c>
      <c r="C111" s="138"/>
      <c r="D111" s="140" t="s">
        <v>4</v>
      </c>
      <c r="E111" s="140"/>
      <c r="F111" s="140" t="s">
        <v>5</v>
      </c>
      <c r="G111" s="140"/>
      <c r="H111" s="141" t="s">
        <v>6</v>
      </c>
      <c r="I111" s="142"/>
      <c r="J111" s="140" t="s">
        <v>7</v>
      </c>
      <c r="K111" s="140"/>
      <c r="L111" s="143" t="s">
        <v>8</v>
      </c>
      <c r="M111" s="143"/>
      <c r="N111" s="143"/>
      <c r="O111" s="143"/>
      <c r="P111" s="143"/>
      <c r="Q111" s="143"/>
      <c r="R111" s="143"/>
      <c r="S111" s="143"/>
      <c r="T111" s="143" t="s">
        <v>9</v>
      </c>
      <c r="U111" s="143"/>
      <c r="V111" s="143"/>
      <c r="W111" s="143"/>
      <c r="X111" s="143"/>
      <c r="Y111" s="143"/>
      <c r="Z111" s="143"/>
      <c r="AA111" s="143"/>
      <c r="AB111" s="143"/>
      <c r="AC111" s="143"/>
      <c r="AD111" s="144" t="s">
        <v>10</v>
      </c>
    </row>
    <row r="112" spans="1:30" ht="33" customHeight="1" x14ac:dyDescent="0.35">
      <c r="A112" s="138"/>
      <c r="B112" s="138" t="s">
        <v>56</v>
      </c>
      <c r="C112" s="145" t="s">
        <v>11</v>
      </c>
      <c r="D112" s="138" t="s">
        <v>56</v>
      </c>
      <c r="E112" s="138" t="s">
        <v>11</v>
      </c>
      <c r="F112" s="138" t="s">
        <v>56</v>
      </c>
      <c r="G112" s="138" t="s">
        <v>11</v>
      </c>
      <c r="H112" s="138" t="s">
        <v>56</v>
      </c>
      <c r="I112" s="138" t="s">
        <v>11</v>
      </c>
      <c r="J112" s="138" t="s">
        <v>56</v>
      </c>
      <c r="K112" s="138" t="s">
        <v>11</v>
      </c>
      <c r="L112" s="143" t="s">
        <v>12</v>
      </c>
      <c r="M112" s="143"/>
      <c r="N112" s="143" t="s">
        <v>13</v>
      </c>
      <c r="O112" s="143"/>
      <c r="P112" s="138" t="s">
        <v>14</v>
      </c>
      <c r="Q112" s="138"/>
      <c r="R112" s="138" t="s">
        <v>15</v>
      </c>
      <c r="S112" s="138"/>
      <c r="T112" s="138" t="s">
        <v>16</v>
      </c>
      <c r="U112" s="138"/>
      <c r="V112" s="138" t="s">
        <v>17</v>
      </c>
      <c r="W112" s="138"/>
      <c r="X112" s="138" t="s">
        <v>18</v>
      </c>
      <c r="Y112" s="138"/>
      <c r="Z112" s="138" t="s">
        <v>19</v>
      </c>
      <c r="AA112" s="138"/>
      <c r="AB112" s="138" t="s">
        <v>20</v>
      </c>
      <c r="AC112" s="138"/>
      <c r="AD112" s="144"/>
    </row>
    <row r="113" spans="1:30" ht="33" customHeight="1" x14ac:dyDescent="0.35">
      <c r="A113" s="138"/>
      <c r="B113" s="138"/>
      <c r="C113" s="145"/>
      <c r="D113" s="138"/>
      <c r="E113" s="138"/>
      <c r="F113" s="138"/>
      <c r="G113" s="138"/>
      <c r="H113" s="138"/>
      <c r="I113" s="138"/>
      <c r="J113" s="138"/>
      <c r="K113" s="138"/>
      <c r="L113" s="61" t="s">
        <v>56</v>
      </c>
      <c r="M113" s="61" t="s">
        <v>11</v>
      </c>
      <c r="N113" s="61" t="s">
        <v>56</v>
      </c>
      <c r="O113" s="61" t="s">
        <v>11</v>
      </c>
      <c r="P113" s="61" t="s">
        <v>56</v>
      </c>
      <c r="Q113" s="61" t="s">
        <v>11</v>
      </c>
      <c r="R113" s="61" t="s">
        <v>56</v>
      </c>
      <c r="S113" s="61" t="s">
        <v>11</v>
      </c>
      <c r="T113" s="61" t="s">
        <v>56</v>
      </c>
      <c r="U113" s="61" t="s">
        <v>11</v>
      </c>
      <c r="V113" s="61" t="s">
        <v>56</v>
      </c>
      <c r="W113" s="61" t="s">
        <v>11</v>
      </c>
      <c r="X113" s="61" t="s">
        <v>56</v>
      </c>
      <c r="Y113" s="61" t="s">
        <v>11</v>
      </c>
      <c r="Z113" s="61" t="s">
        <v>56</v>
      </c>
      <c r="AA113" s="61" t="s">
        <v>11</v>
      </c>
      <c r="AB113" s="61" t="s">
        <v>56</v>
      </c>
      <c r="AC113" s="61" t="s">
        <v>11</v>
      </c>
      <c r="AD113" s="144"/>
    </row>
    <row r="114" spans="1:30" ht="66" x14ac:dyDescent="0.35">
      <c r="A114" s="12" t="str">
        <f>[1]Лист1!E128</f>
        <v xml:space="preserve">салат из помидоров и огурцов </v>
      </c>
      <c r="B114" s="52">
        <v>60</v>
      </c>
      <c r="C114" s="111">
        <v>60</v>
      </c>
      <c r="D114" s="53">
        <v>0.26</v>
      </c>
      <c r="E114" s="53">
        <v>0.26</v>
      </c>
      <c r="F114" s="53">
        <v>0.06</v>
      </c>
      <c r="G114" s="53">
        <v>0.06</v>
      </c>
      <c r="H114" s="53">
        <v>1.17</v>
      </c>
      <c r="I114" s="53">
        <v>1.17</v>
      </c>
      <c r="J114" s="53">
        <v>5.4</v>
      </c>
      <c r="K114" s="53">
        <v>5.4</v>
      </c>
      <c r="L114" s="53">
        <v>4.1100000000000003</v>
      </c>
      <c r="M114" s="53">
        <v>4.1100000000000003</v>
      </c>
      <c r="N114" s="53">
        <v>0</v>
      </c>
      <c r="O114" s="53">
        <v>0</v>
      </c>
      <c r="P114" s="53">
        <v>0</v>
      </c>
      <c r="Q114" s="53">
        <v>0</v>
      </c>
      <c r="R114" s="53">
        <v>12.6</v>
      </c>
      <c r="S114" s="53">
        <v>12.6</v>
      </c>
      <c r="T114" s="53">
        <v>3</v>
      </c>
      <c r="U114" s="53">
        <v>3</v>
      </c>
      <c r="V114" s="53">
        <v>7.2</v>
      </c>
      <c r="W114" s="53">
        <v>7.2</v>
      </c>
      <c r="X114" s="53">
        <v>3.3</v>
      </c>
      <c r="Y114" s="53">
        <v>3.3</v>
      </c>
      <c r="Z114" s="53">
        <v>0.09</v>
      </c>
      <c r="AA114" s="53">
        <v>0.09</v>
      </c>
      <c r="AB114" s="53">
        <v>71.099999999999994</v>
      </c>
      <c r="AC114" s="53">
        <v>71.099999999999994</v>
      </c>
      <c r="AD114" s="52"/>
    </row>
    <row r="115" spans="1:30" x14ac:dyDescent="0.35">
      <c r="A115" s="12" t="str">
        <f>[1]Лист1!E129</f>
        <v xml:space="preserve">суп гороховый </v>
      </c>
      <c r="B115" s="52" t="s">
        <v>21</v>
      </c>
      <c r="C115" s="52" t="s">
        <v>57</v>
      </c>
      <c r="D115" s="53">
        <v>1.59</v>
      </c>
      <c r="E115" s="53">
        <v>1.99</v>
      </c>
      <c r="F115" s="53">
        <v>5.51</v>
      </c>
      <c r="G115" s="53">
        <v>6.55</v>
      </c>
      <c r="H115" s="53">
        <v>10.55</v>
      </c>
      <c r="I115" s="53">
        <v>13.17</v>
      </c>
      <c r="J115" s="53">
        <v>84.8</v>
      </c>
      <c r="K115" s="53">
        <v>106</v>
      </c>
      <c r="L115" s="53">
        <v>8.23</v>
      </c>
      <c r="M115" s="53">
        <f t="shared" ref="M115" si="130">L115</f>
        <v>8.23</v>
      </c>
      <c r="N115" s="53">
        <v>0.04</v>
      </c>
      <c r="O115" s="53">
        <f t="shared" ref="O115" si="131">N115</f>
        <v>0.04</v>
      </c>
      <c r="P115" s="53">
        <v>0.03</v>
      </c>
      <c r="Q115" s="53">
        <f t="shared" ref="Q115" si="132">P115</f>
        <v>0.03</v>
      </c>
      <c r="R115" s="53">
        <v>0</v>
      </c>
      <c r="S115" s="53">
        <f t="shared" ref="S115" si="133">R115</f>
        <v>0</v>
      </c>
      <c r="T115" s="53">
        <v>35.5</v>
      </c>
      <c r="U115" s="53">
        <f t="shared" ref="U115" si="134">T115</f>
        <v>35.5</v>
      </c>
      <c r="V115" s="53">
        <v>42.58</v>
      </c>
      <c r="W115" s="53">
        <f t="shared" ref="W115" si="135">V115</f>
        <v>42.58</v>
      </c>
      <c r="X115" s="53">
        <v>21</v>
      </c>
      <c r="Y115" s="53">
        <f t="shared" ref="Y115" si="136">X115</f>
        <v>21</v>
      </c>
      <c r="Z115" s="53">
        <v>0.95</v>
      </c>
      <c r="AA115" s="53">
        <f t="shared" ref="AA115" si="137">Z115</f>
        <v>0.95</v>
      </c>
      <c r="AB115" s="53">
        <v>305.32</v>
      </c>
      <c r="AC115" s="53">
        <f t="shared" ref="AC115" si="138">AB115</f>
        <v>305.32</v>
      </c>
      <c r="AD115" s="52">
        <v>110</v>
      </c>
    </row>
    <row r="116" spans="1:30" x14ac:dyDescent="0.35">
      <c r="A116" s="54" t="str">
        <f>[1]Лист1!E130</f>
        <v xml:space="preserve">гуляш из говядины </v>
      </c>
      <c r="B116" s="52" t="s">
        <v>54</v>
      </c>
      <c r="C116" s="111" t="s">
        <v>54</v>
      </c>
      <c r="D116" s="53">
        <v>8.99</v>
      </c>
      <c r="E116" s="53">
        <v>8.99</v>
      </c>
      <c r="F116" s="53">
        <v>9.1199999999999992</v>
      </c>
      <c r="G116" s="53">
        <v>9.1199999999999992</v>
      </c>
      <c r="H116" s="53">
        <v>11.36</v>
      </c>
      <c r="I116" s="53">
        <v>11.36</v>
      </c>
      <c r="J116" s="53">
        <v>165.7</v>
      </c>
      <c r="K116" s="53">
        <v>165.7</v>
      </c>
      <c r="L116" s="53">
        <v>0</v>
      </c>
      <c r="M116" s="53">
        <v>0</v>
      </c>
      <c r="N116" s="53">
        <v>0.26</v>
      </c>
      <c r="O116" s="53">
        <v>0.26</v>
      </c>
      <c r="P116" s="53">
        <v>0.06</v>
      </c>
      <c r="Q116" s="53">
        <v>0.06</v>
      </c>
      <c r="R116" s="53">
        <v>15</v>
      </c>
      <c r="S116" s="53">
        <v>15</v>
      </c>
      <c r="T116" s="53">
        <v>10.199999999999999</v>
      </c>
      <c r="U116" s="53">
        <v>10.199999999999999</v>
      </c>
      <c r="V116" s="53">
        <v>66.48</v>
      </c>
      <c r="W116" s="53">
        <v>66.48</v>
      </c>
      <c r="X116" s="53">
        <v>14.4</v>
      </c>
      <c r="Y116" s="53">
        <v>14.4</v>
      </c>
      <c r="Z116" s="53">
        <v>0.98</v>
      </c>
      <c r="AA116" s="53">
        <v>0.98</v>
      </c>
      <c r="AB116" s="53">
        <v>97</v>
      </c>
      <c r="AC116" s="53">
        <v>97</v>
      </c>
      <c r="AD116" s="56">
        <v>451</v>
      </c>
    </row>
    <row r="117" spans="1:30" x14ac:dyDescent="0.35">
      <c r="A117" s="54" t="str">
        <f>[1]Лист1!E131</f>
        <v xml:space="preserve">каша гречневая </v>
      </c>
      <c r="B117" s="52">
        <v>150</v>
      </c>
      <c r="C117" s="111">
        <v>150</v>
      </c>
      <c r="D117" s="53">
        <v>5.25</v>
      </c>
      <c r="E117" s="53">
        <v>5.25</v>
      </c>
      <c r="F117" s="53">
        <v>6.15</v>
      </c>
      <c r="G117" s="53">
        <v>6.15</v>
      </c>
      <c r="H117" s="53">
        <v>35.25</v>
      </c>
      <c r="I117" s="53">
        <v>35.25</v>
      </c>
      <c r="J117" s="53">
        <v>220.5</v>
      </c>
      <c r="K117" s="53">
        <v>220.5</v>
      </c>
      <c r="L117" s="53">
        <v>0</v>
      </c>
      <c r="M117" s="53">
        <f t="shared" ref="M117:O117" si="139">L117</f>
        <v>0</v>
      </c>
      <c r="N117" s="53">
        <v>0.98</v>
      </c>
      <c r="O117" s="53">
        <f t="shared" si="139"/>
        <v>0.98</v>
      </c>
      <c r="P117" s="53">
        <v>0.06</v>
      </c>
      <c r="Q117" s="53">
        <f t="shared" ref="Q117" si="140">P117</f>
        <v>0.06</v>
      </c>
      <c r="R117" s="53">
        <v>21</v>
      </c>
      <c r="S117" s="53">
        <f t="shared" ref="S117" si="141">R117</f>
        <v>21</v>
      </c>
      <c r="T117" s="53">
        <v>4.8600000000000003</v>
      </c>
      <c r="U117" s="53">
        <f t="shared" ref="U117" si="142">T117</f>
        <v>4.8600000000000003</v>
      </c>
      <c r="V117" s="53">
        <v>37.17</v>
      </c>
      <c r="W117" s="53">
        <f t="shared" ref="W117" si="143">V117</f>
        <v>37.17</v>
      </c>
      <c r="X117" s="53">
        <v>21.15</v>
      </c>
      <c r="Y117" s="53">
        <f t="shared" ref="Y117" si="144">X117</f>
        <v>21.15</v>
      </c>
      <c r="Z117" s="53">
        <v>1.1100000000000001</v>
      </c>
      <c r="AA117" s="53">
        <f t="shared" ref="AA117" si="145">Z117</f>
        <v>1.1100000000000001</v>
      </c>
      <c r="AB117" s="53">
        <v>30.35</v>
      </c>
      <c r="AC117" s="53">
        <f t="shared" ref="AC117" si="146">AB117</f>
        <v>30.35</v>
      </c>
      <c r="AD117" s="52">
        <v>516</v>
      </c>
    </row>
    <row r="118" spans="1:30" x14ac:dyDescent="0.35">
      <c r="A118" s="12" t="str">
        <f>[1]Лист1!E132</f>
        <v>компот из изюма</v>
      </c>
      <c r="B118" s="15">
        <v>200</v>
      </c>
      <c r="C118" s="111">
        <f t="shared" ref="C118" si="147">B118</f>
        <v>200</v>
      </c>
      <c r="D118" s="55">
        <v>0.6</v>
      </c>
      <c r="E118" s="53">
        <v>0.6</v>
      </c>
      <c r="F118" s="55">
        <v>0</v>
      </c>
      <c r="G118" s="53">
        <v>0</v>
      </c>
      <c r="H118" s="55">
        <v>31.4</v>
      </c>
      <c r="I118" s="53">
        <v>31.4</v>
      </c>
      <c r="J118" s="55">
        <v>124</v>
      </c>
      <c r="K118" s="53">
        <v>124</v>
      </c>
      <c r="L118" s="53">
        <v>20</v>
      </c>
      <c r="M118" s="53">
        <v>20</v>
      </c>
      <c r="N118" s="53">
        <v>0.08</v>
      </c>
      <c r="O118" s="53">
        <v>0.08</v>
      </c>
      <c r="P118" s="53">
        <v>0</v>
      </c>
      <c r="Q118" s="53">
        <v>0</v>
      </c>
      <c r="R118" s="53">
        <v>0</v>
      </c>
      <c r="S118" s="53">
        <v>0</v>
      </c>
      <c r="T118" s="53">
        <v>16</v>
      </c>
      <c r="U118" s="53">
        <v>16</v>
      </c>
      <c r="V118" s="53">
        <v>56</v>
      </c>
      <c r="W118" s="53">
        <v>56</v>
      </c>
      <c r="X118" s="53">
        <v>84</v>
      </c>
      <c r="Y118" s="53">
        <v>84</v>
      </c>
      <c r="Z118" s="53">
        <v>1.2</v>
      </c>
      <c r="AA118" s="53">
        <v>1.2</v>
      </c>
      <c r="AB118" s="53">
        <v>0</v>
      </c>
      <c r="AC118" s="53">
        <v>0</v>
      </c>
      <c r="AD118" s="15">
        <v>639</v>
      </c>
    </row>
    <row r="119" spans="1:30" ht="66" customHeight="1" x14ac:dyDescent="0.35">
      <c r="A119" s="54" t="str">
        <f>[1]Лист1!E133</f>
        <v xml:space="preserve">батон </v>
      </c>
      <c r="B119" s="52">
        <v>32.5</v>
      </c>
      <c r="C119" s="52">
        <v>32.5</v>
      </c>
      <c r="D119" s="53">
        <v>2.5024999999999999</v>
      </c>
      <c r="E119" s="53">
        <v>2.5024999999999999</v>
      </c>
      <c r="F119" s="53">
        <v>0.45500000000000002</v>
      </c>
      <c r="G119" s="53">
        <v>0.45500000000000002</v>
      </c>
      <c r="H119" s="53">
        <v>12.2525</v>
      </c>
      <c r="I119" s="53">
        <v>12.2525</v>
      </c>
      <c r="J119" s="53">
        <v>65</v>
      </c>
      <c r="K119" s="53">
        <v>65</v>
      </c>
      <c r="L119" s="53">
        <v>0</v>
      </c>
      <c r="M119" s="53">
        <v>0</v>
      </c>
      <c r="N119" s="53">
        <v>0.03</v>
      </c>
      <c r="O119" s="53">
        <v>0.03</v>
      </c>
      <c r="P119" s="53">
        <v>0</v>
      </c>
      <c r="Q119" s="53">
        <v>0</v>
      </c>
      <c r="R119" s="53">
        <v>0</v>
      </c>
      <c r="S119" s="53">
        <v>0</v>
      </c>
      <c r="T119" s="53">
        <v>11.62</v>
      </c>
      <c r="U119" s="53">
        <v>11.62</v>
      </c>
      <c r="V119" s="53">
        <v>22.86</v>
      </c>
      <c r="W119" s="53">
        <v>22.86</v>
      </c>
      <c r="X119" s="53">
        <v>20.420000000000002</v>
      </c>
      <c r="Y119" s="53">
        <v>20.420000000000002</v>
      </c>
      <c r="Z119" s="53">
        <v>1.58</v>
      </c>
      <c r="AA119" s="53">
        <v>1.58</v>
      </c>
      <c r="AB119" s="53">
        <v>0</v>
      </c>
      <c r="AC119" s="53">
        <v>0</v>
      </c>
      <c r="AD119" s="52" t="s">
        <v>22</v>
      </c>
    </row>
    <row r="120" spans="1:30" x14ac:dyDescent="0.35">
      <c r="A120" s="54" t="str">
        <f>[1]Лист1!E134</f>
        <v xml:space="preserve">хлеб </v>
      </c>
      <c r="B120" s="52">
        <v>18</v>
      </c>
      <c r="C120" s="111">
        <f t="shared" ref="C120" si="148">B120</f>
        <v>18</v>
      </c>
      <c r="D120" s="53">
        <v>1.35</v>
      </c>
      <c r="E120" s="53">
        <v>1.35</v>
      </c>
      <c r="F120" s="53">
        <v>0.52</v>
      </c>
      <c r="G120" s="53">
        <v>0.52</v>
      </c>
      <c r="H120" s="53">
        <v>9.25</v>
      </c>
      <c r="I120" s="53">
        <v>9.25</v>
      </c>
      <c r="J120" s="53">
        <v>47.4</v>
      </c>
      <c r="K120" s="53">
        <v>47.4</v>
      </c>
      <c r="L120" s="53">
        <v>0</v>
      </c>
      <c r="M120" s="53">
        <f t="shared" ref="M120" si="149">L120</f>
        <v>0</v>
      </c>
      <c r="N120" s="53">
        <v>0.02</v>
      </c>
      <c r="O120" s="53">
        <f t="shared" ref="O120" si="150">N120</f>
        <v>0.02</v>
      </c>
      <c r="P120" s="53">
        <v>0</v>
      </c>
      <c r="Q120" s="53">
        <f t="shared" ref="Q120" si="151">P120</f>
        <v>0</v>
      </c>
      <c r="R120" s="53">
        <v>0</v>
      </c>
      <c r="S120" s="53">
        <f t="shared" ref="S120" si="152">R120</f>
        <v>0</v>
      </c>
      <c r="T120" s="53">
        <v>5.94</v>
      </c>
      <c r="U120" s="53">
        <f t="shared" ref="U120" si="153">T120</f>
        <v>5.94</v>
      </c>
      <c r="V120" s="53">
        <v>5.94</v>
      </c>
      <c r="W120" s="53">
        <f t="shared" ref="W120" si="154">V120</f>
        <v>5.94</v>
      </c>
      <c r="X120" s="53">
        <v>10.44</v>
      </c>
      <c r="Y120" s="53">
        <f t="shared" ref="Y120" si="155">X120</f>
        <v>10.44</v>
      </c>
      <c r="Z120" s="53">
        <v>0.8</v>
      </c>
      <c r="AA120" s="53">
        <f t="shared" ref="AA120" si="156">Z120</f>
        <v>0.8</v>
      </c>
      <c r="AB120" s="53">
        <v>0</v>
      </c>
      <c r="AC120" s="53">
        <f t="shared" ref="AC120" si="157">AB120</f>
        <v>0</v>
      </c>
      <c r="AD120" s="52" t="s">
        <v>22</v>
      </c>
    </row>
    <row r="121" spans="1:30" ht="33" customHeight="1" x14ac:dyDescent="0.35">
      <c r="A121" s="62" t="s">
        <v>23</v>
      </c>
      <c r="B121" s="52"/>
      <c r="C121" s="111"/>
      <c r="D121" s="64">
        <f>SUM(D114:D120)</f>
        <v>20.542500000000004</v>
      </c>
      <c r="E121" s="64">
        <f t="shared" ref="E121:AC121" si="158">SUM(E114:E120)</f>
        <v>20.942500000000006</v>
      </c>
      <c r="F121" s="64">
        <f t="shared" si="158"/>
        <v>21.814999999999994</v>
      </c>
      <c r="G121" s="64">
        <f t="shared" si="158"/>
        <v>22.854999999999997</v>
      </c>
      <c r="H121" s="64">
        <f t="shared" si="158"/>
        <v>111.23249999999999</v>
      </c>
      <c r="I121" s="64">
        <f t="shared" si="158"/>
        <v>113.85249999999999</v>
      </c>
      <c r="J121" s="64">
        <f t="shared" si="158"/>
        <v>712.8</v>
      </c>
      <c r="K121" s="64">
        <f t="shared" si="158"/>
        <v>734</v>
      </c>
      <c r="L121" s="64">
        <f t="shared" si="158"/>
        <v>32.340000000000003</v>
      </c>
      <c r="M121" s="64">
        <f t="shared" si="158"/>
        <v>32.340000000000003</v>
      </c>
      <c r="N121" s="64">
        <f t="shared" si="158"/>
        <v>1.4100000000000001</v>
      </c>
      <c r="O121" s="64">
        <f t="shared" si="158"/>
        <v>1.4100000000000001</v>
      </c>
      <c r="P121" s="64">
        <f t="shared" si="158"/>
        <v>0.15</v>
      </c>
      <c r="Q121" s="64">
        <f t="shared" si="158"/>
        <v>0.15</v>
      </c>
      <c r="R121" s="64">
        <f t="shared" si="158"/>
        <v>48.6</v>
      </c>
      <c r="S121" s="64">
        <f t="shared" si="158"/>
        <v>48.6</v>
      </c>
      <c r="T121" s="64">
        <f t="shared" si="158"/>
        <v>87.12</v>
      </c>
      <c r="U121" s="64">
        <f t="shared" si="158"/>
        <v>87.12</v>
      </c>
      <c r="V121" s="64">
        <f t="shared" si="158"/>
        <v>238.23000000000002</v>
      </c>
      <c r="W121" s="64">
        <f t="shared" si="158"/>
        <v>238.23000000000002</v>
      </c>
      <c r="X121" s="64">
        <f t="shared" si="158"/>
        <v>174.70999999999998</v>
      </c>
      <c r="Y121" s="64">
        <f t="shared" si="158"/>
        <v>174.70999999999998</v>
      </c>
      <c r="Z121" s="64">
        <f t="shared" si="158"/>
        <v>6.71</v>
      </c>
      <c r="AA121" s="64">
        <f t="shared" si="158"/>
        <v>6.71</v>
      </c>
      <c r="AB121" s="64">
        <f t="shared" si="158"/>
        <v>503.77</v>
      </c>
      <c r="AC121" s="64">
        <f t="shared" si="158"/>
        <v>503.77</v>
      </c>
      <c r="AD121" s="14"/>
    </row>
    <row r="122" spans="1:30" x14ac:dyDescent="0.45">
      <c r="A122" s="6" t="s">
        <v>26</v>
      </c>
      <c r="B122" s="2"/>
      <c r="C122" s="108"/>
      <c r="D122" s="3"/>
      <c r="E122" s="3"/>
      <c r="F122" s="3"/>
      <c r="G122" s="3"/>
      <c r="H122" s="3"/>
      <c r="I122" s="3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114"/>
    </row>
    <row r="123" spans="1:30" x14ac:dyDescent="0.35">
      <c r="A123" s="8"/>
      <c r="B123" s="9"/>
      <c r="C123" s="1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16"/>
    </row>
    <row r="124" spans="1:30" x14ac:dyDescent="0.45">
      <c r="A124" s="6" t="s">
        <v>27</v>
      </c>
      <c r="B124" s="2"/>
      <c r="C124" s="108"/>
      <c r="D124" s="3"/>
      <c r="E124" s="3"/>
      <c r="F124" s="3"/>
      <c r="G124" s="3"/>
      <c r="H124" s="3"/>
      <c r="I124" s="3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114"/>
    </row>
    <row r="125" spans="1:30" ht="33" customHeight="1" x14ac:dyDescent="0.35">
      <c r="A125" s="138" t="s">
        <v>2</v>
      </c>
      <c r="B125" s="138" t="s">
        <v>3</v>
      </c>
      <c r="C125" s="138"/>
      <c r="D125" s="140" t="s">
        <v>4</v>
      </c>
      <c r="E125" s="140"/>
      <c r="F125" s="140" t="s">
        <v>5</v>
      </c>
      <c r="G125" s="140"/>
      <c r="H125" s="141" t="s">
        <v>6</v>
      </c>
      <c r="I125" s="142"/>
      <c r="J125" s="140" t="s">
        <v>7</v>
      </c>
      <c r="K125" s="140"/>
      <c r="L125" s="143" t="s">
        <v>8</v>
      </c>
      <c r="M125" s="143"/>
      <c r="N125" s="143"/>
      <c r="O125" s="143"/>
      <c r="P125" s="143"/>
      <c r="Q125" s="143"/>
      <c r="R125" s="143"/>
      <c r="S125" s="143"/>
      <c r="T125" s="143" t="s">
        <v>9</v>
      </c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44" t="s">
        <v>10</v>
      </c>
    </row>
    <row r="126" spans="1:30" ht="33" customHeight="1" x14ac:dyDescent="0.35">
      <c r="A126" s="138"/>
      <c r="B126" s="138" t="s">
        <v>56</v>
      </c>
      <c r="C126" s="145" t="s">
        <v>11</v>
      </c>
      <c r="D126" s="138" t="s">
        <v>56</v>
      </c>
      <c r="E126" s="138" t="s">
        <v>11</v>
      </c>
      <c r="F126" s="138" t="s">
        <v>56</v>
      </c>
      <c r="G126" s="138" t="s">
        <v>11</v>
      </c>
      <c r="H126" s="138" t="s">
        <v>56</v>
      </c>
      <c r="I126" s="138" t="s">
        <v>11</v>
      </c>
      <c r="J126" s="138" t="s">
        <v>56</v>
      </c>
      <c r="K126" s="138" t="s">
        <v>11</v>
      </c>
      <c r="L126" s="143" t="s">
        <v>12</v>
      </c>
      <c r="M126" s="143"/>
      <c r="N126" s="143" t="s">
        <v>13</v>
      </c>
      <c r="O126" s="143"/>
      <c r="P126" s="138" t="s">
        <v>14</v>
      </c>
      <c r="Q126" s="138"/>
      <c r="R126" s="138" t="s">
        <v>15</v>
      </c>
      <c r="S126" s="138"/>
      <c r="T126" s="138" t="s">
        <v>16</v>
      </c>
      <c r="U126" s="138"/>
      <c r="V126" s="138" t="s">
        <v>17</v>
      </c>
      <c r="W126" s="138"/>
      <c r="X126" s="138" t="s">
        <v>18</v>
      </c>
      <c r="Y126" s="138"/>
      <c r="Z126" s="138" t="s">
        <v>19</v>
      </c>
      <c r="AA126" s="138"/>
      <c r="AB126" s="138" t="s">
        <v>20</v>
      </c>
      <c r="AC126" s="138"/>
      <c r="AD126" s="144"/>
    </row>
    <row r="127" spans="1:30" ht="129.75" customHeight="1" x14ac:dyDescent="0.35">
      <c r="A127" s="138"/>
      <c r="B127" s="138"/>
      <c r="C127" s="145"/>
      <c r="D127" s="138"/>
      <c r="E127" s="138"/>
      <c r="F127" s="138"/>
      <c r="G127" s="138"/>
      <c r="H127" s="138"/>
      <c r="I127" s="138"/>
      <c r="J127" s="138"/>
      <c r="K127" s="138"/>
      <c r="L127" s="61" t="s">
        <v>56</v>
      </c>
      <c r="M127" s="61" t="s">
        <v>11</v>
      </c>
      <c r="N127" s="61" t="s">
        <v>56</v>
      </c>
      <c r="O127" s="61" t="s">
        <v>11</v>
      </c>
      <c r="P127" s="61" t="s">
        <v>56</v>
      </c>
      <c r="Q127" s="61" t="s">
        <v>11</v>
      </c>
      <c r="R127" s="61" t="s">
        <v>56</v>
      </c>
      <c r="S127" s="61" t="s">
        <v>11</v>
      </c>
      <c r="T127" s="61" t="s">
        <v>56</v>
      </c>
      <c r="U127" s="61" t="s">
        <v>11</v>
      </c>
      <c r="V127" s="61" t="s">
        <v>56</v>
      </c>
      <c r="W127" s="61" t="s">
        <v>11</v>
      </c>
      <c r="X127" s="61" t="s">
        <v>56</v>
      </c>
      <c r="Y127" s="61" t="s">
        <v>11</v>
      </c>
      <c r="Z127" s="61" t="s">
        <v>56</v>
      </c>
      <c r="AA127" s="61" t="s">
        <v>11</v>
      </c>
      <c r="AB127" s="61" t="s">
        <v>56</v>
      </c>
      <c r="AC127" s="61" t="s">
        <v>11</v>
      </c>
      <c r="AD127" s="144"/>
    </row>
    <row r="128" spans="1:30" x14ac:dyDescent="0.35">
      <c r="A128" s="12" t="str">
        <f>[1]Лист1!E147</f>
        <v xml:space="preserve">огурец соленый </v>
      </c>
      <c r="B128" s="52">
        <f>[1]Лист1!F147</f>
        <v>60</v>
      </c>
      <c r="C128" s="111">
        <v>30</v>
      </c>
      <c r="D128" s="53">
        <v>0.2</v>
      </c>
      <c r="E128" s="53">
        <v>0.2</v>
      </c>
      <c r="F128" s="53">
        <v>0.03</v>
      </c>
      <c r="G128" s="53">
        <v>0.03</v>
      </c>
      <c r="H128" s="53">
        <v>1.08</v>
      </c>
      <c r="I128" s="53">
        <v>1.08</v>
      </c>
      <c r="J128" s="53">
        <v>4.5</v>
      </c>
      <c r="K128" s="53">
        <v>4.5</v>
      </c>
      <c r="L128" s="53">
        <v>0.84</v>
      </c>
      <c r="M128" s="53">
        <v>0.84</v>
      </c>
      <c r="N128" s="53">
        <v>0</v>
      </c>
      <c r="O128" s="53">
        <v>0</v>
      </c>
      <c r="P128" s="53">
        <v>0</v>
      </c>
      <c r="Q128" s="53">
        <v>0</v>
      </c>
      <c r="R128" s="53">
        <v>1.5</v>
      </c>
      <c r="S128" s="53">
        <v>1.5</v>
      </c>
      <c r="T128" s="53">
        <v>4.8</v>
      </c>
      <c r="U128" s="53">
        <v>4.8</v>
      </c>
      <c r="V128" s="53">
        <v>7.2</v>
      </c>
      <c r="W128" s="53">
        <v>7.2</v>
      </c>
      <c r="X128" s="53">
        <v>3.9</v>
      </c>
      <c r="Y128" s="53">
        <v>3.9</v>
      </c>
      <c r="Z128" s="53">
        <v>0.09</v>
      </c>
      <c r="AA128" s="53">
        <v>0.09</v>
      </c>
      <c r="AB128" s="53">
        <v>44.1</v>
      </c>
      <c r="AC128" s="53">
        <v>44.1</v>
      </c>
      <c r="AD128" s="52"/>
    </row>
    <row r="129" spans="1:30" x14ac:dyDescent="0.35">
      <c r="A129" s="12" t="str">
        <f>[1]Лист1!E148</f>
        <v xml:space="preserve">рассольник со сметаной </v>
      </c>
      <c r="B129" s="52">
        <f>[1]Лист1!F148</f>
        <v>250</v>
      </c>
      <c r="C129" s="111" t="s">
        <v>57</v>
      </c>
      <c r="D129" s="53">
        <v>1.44</v>
      </c>
      <c r="E129" s="53">
        <v>1.8</v>
      </c>
      <c r="F129" s="53">
        <v>4.16</v>
      </c>
      <c r="G129" s="53">
        <v>5.2</v>
      </c>
      <c r="H129" s="53">
        <v>13.2</v>
      </c>
      <c r="I129" s="53">
        <v>16.5</v>
      </c>
      <c r="J129" s="53">
        <v>98</v>
      </c>
      <c r="K129" s="53">
        <v>122</v>
      </c>
      <c r="L129" s="53">
        <v>24.76</v>
      </c>
      <c r="M129" s="53">
        <f>L129/200*250</f>
        <v>30.950000000000003</v>
      </c>
      <c r="N129" s="53">
        <v>0.02</v>
      </c>
      <c r="O129" s="53">
        <f>N129/200*250</f>
        <v>2.5000000000000001E-2</v>
      </c>
      <c r="P129" s="53">
        <v>0</v>
      </c>
      <c r="Q129" s="53">
        <f>P129/200*250</f>
        <v>0</v>
      </c>
      <c r="R129" s="53">
        <v>1.68</v>
      </c>
      <c r="S129" s="53">
        <f>R129/200*250</f>
        <v>2.1</v>
      </c>
      <c r="T129" s="53">
        <v>26.08</v>
      </c>
      <c r="U129" s="53">
        <f>T129/200*250</f>
        <v>32.599999999999994</v>
      </c>
      <c r="V129" s="53">
        <v>242.78</v>
      </c>
      <c r="W129" s="53">
        <f>V129/200*250</f>
        <v>303.47500000000002</v>
      </c>
      <c r="X129" s="53">
        <v>16.8</v>
      </c>
      <c r="Y129" s="53">
        <f>X129/200*250</f>
        <v>21</v>
      </c>
      <c r="Z129" s="53">
        <v>0.57999999999999996</v>
      </c>
      <c r="AA129" s="53">
        <f>Z129/200*250</f>
        <v>0.72499999999999998</v>
      </c>
      <c r="AB129" s="53">
        <v>0</v>
      </c>
      <c r="AC129" s="53">
        <f>AB129/200*250</f>
        <v>0</v>
      </c>
      <c r="AD129" s="52">
        <v>139</v>
      </c>
    </row>
    <row r="130" spans="1:30" x14ac:dyDescent="0.35">
      <c r="A130" s="54" t="str">
        <f>[1]Лист1!E149</f>
        <v xml:space="preserve">куры тушеные </v>
      </c>
      <c r="B130" s="52">
        <f>[1]Лист1!F149</f>
        <v>90</v>
      </c>
      <c r="C130" s="111">
        <v>200</v>
      </c>
      <c r="D130" s="53"/>
      <c r="E130" s="53">
        <v>17.8</v>
      </c>
      <c r="F130" s="53">
        <v>9.8000000000000007</v>
      </c>
      <c r="G130" s="53">
        <v>9.8000000000000007</v>
      </c>
      <c r="H130" s="53">
        <v>21.6</v>
      </c>
      <c r="I130" s="53">
        <v>21.6</v>
      </c>
      <c r="J130" s="53">
        <v>250</v>
      </c>
      <c r="K130" s="53">
        <v>250</v>
      </c>
      <c r="L130" s="53">
        <v>8.5399999999999991</v>
      </c>
      <c r="M130" s="53">
        <f>L130</f>
        <v>8.5399999999999991</v>
      </c>
      <c r="N130" s="53">
        <v>0.2</v>
      </c>
      <c r="O130" s="53">
        <f>N130</f>
        <v>0.2</v>
      </c>
      <c r="P130" s="53">
        <v>0.3</v>
      </c>
      <c r="Q130" s="53">
        <f>P130</f>
        <v>0.3</v>
      </c>
      <c r="R130" s="53">
        <v>18.829999999999998</v>
      </c>
      <c r="S130" s="53">
        <f>R130</f>
        <v>18.829999999999998</v>
      </c>
      <c r="T130" s="53">
        <v>28.23</v>
      </c>
      <c r="U130" s="53">
        <f>T130</f>
        <v>28.23</v>
      </c>
      <c r="V130" s="53">
        <v>304.47000000000003</v>
      </c>
      <c r="W130" s="53">
        <f>V130</f>
        <v>304.47000000000003</v>
      </c>
      <c r="X130" s="53">
        <v>59.06</v>
      </c>
      <c r="Y130" s="53">
        <f>X130</f>
        <v>59.06</v>
      </c>
      <c r="Z130" s="53">
        <v>3.6</v>
      </c>
      <c r="AA130" s="53">
        <f>Z130</f>
        <v>3.6</v>
      </c>
      <c r="AB130" s="53">
        <v>1088.3599999999999</v>
      </c>
      <c r="AC130" s="53">
        <f>AB130</f>
        <v>1088.3599999999999</v>
      </c>
      <c r="AD130" s="52">
        <v>436</v>
      </c>
    </row>
    <row r="131" spans="1:30" x14ac:dyDescent="0.35">
      <c r="A131" s="54" t="str">
        <f>[1]Лист1!E150</f>
        <v xml:space="preserve">макароны отварные </v>
      </c>
      <c r="B131" s="52">
        <f>[1]Лист1!F150</f>
        <v>180</v>
      </c>
      <c r="C131" s="111">
        <f t="shared" ref="C131" si="159">B131</f>
        <v>180</v>
      </c>
      <c r="D131" s="53">
        <v>0.2</v>
      </c>
      <c r="E131" s="53">
        <v>0.2</v>
      </c>
      <c r="F131" s="53">
        <v>0</v>
      </c>
      <c r="G131" s="53">
        <v>0</v>
      </c>
      <c r="H131" s="53">
        <v>15</v>
      </c>
      <c r="I131" s="53">
        <v>15</v>
      </c>
      <c r="J131" s="53">
        <v>58</v>
      </c>
      <c r="K131" s="53">
        <v>58</v>
      </c>
      <c r="L131" s="53">
        <v>0.02</v>
      </c>
      <c r="M131" s="53">
        <v>0.02</v>
      </c>
      <c r="N131" s="53">
        <v>0</v>
      </c>
      <c r="O131" s="53">
        <v>0</v>
      </c>
      <c r="P131" s="53">
        <v>0</v>
      </c>
      <c r="Q131" s="53">
        <v>0</v>
      </c>
      <c r="R131" s="53">
        <v>0</v>
      </c>
      <c r="S131" s="53">
        <v>0</v>
      </c>
      <c r="T131" s="53">
        <v>1.29</v>
      </c>
      <c r="U131" s="53">
        <v>1.29</v>
      </c>
      <c r="V131" s="53">
        <v>1.6</v>
      </c>
      <c r="W131" s="53">
        <v>1.6</v>
      </c>
      <c r="X131" s="53">
        <v>0.88</v>
      </c>
      <c r="Y131" s="53">
        <v>0.88</v>
      </c>
      <c r="Z131" s="53">
        <v>0.21</v>
      </c>
      <c r="AA131" s="53">
        <v>0.21</v>
      </c>
      <c r="AB131" s="53">
        <v>8.7100000000000009</v>
      </c>
      <c r="AC131" s="53">
        <v>8.7100000000000009</v>
      </c>
      <c r="AD131" s="52">
        <v>685</v>
      </c>
    </row>
    <row r="132" spans="1:30" ht="66" customHeight="1" x14ac:dyDescent="0.35">
      <c r="A132" s="54" t="str">
        <f>[1]Лист1!E151</f>
        <v>чай</v>
      </c>
      <c r="B132" s="52">
        <f>[1]Лист1!F151</f>
        <v>200</v>
      </c>
      <c r="C132" s="52">
        <v>32.5</v>
      </c>
      <c r="D132" s="53">
        <v>2.5024999999999999</v>
      </c>
      <c r="E132" s="53">
        <v>2.5024999999999999</v>
      </c>
      <c r="F132" s="53">
        <v>0.45500000000000002</v>
      </c>
      <c r="G132" s="53">
        <v>0.45500000000000002</v>
      </c>
      <c r="H132" s="53">
        <v>12.2525</v>
      </c>
      <c r="I132" s="53">
        <v>12.2525</v>
      </c>
      <c r="J132" s="53">
        <v>65</v>
      </c>
      <c r="K132" s="53">
        <v>65</v>
      </c>
      <c r="L132" s="53">
        <v>0</v>
      </c>
      <c r="M132" s="53">
        <v>0</v>
      </c>
      <c r="N132" s="53">
        <v>0.03</v>
      </c>
      <c r="O132" s="53">
        <v>0.03</v>
      </c>
      <c r="P132" s="53">
        <v>0</v>
      </c>
      <c r="Q132" s="53">
        <v>0</v>
      </c>
      <c r="R132" s="53">
        <v>0</v>
      </c>
      <c r="S132" s="53">
        <v>0</v>
      </c>
      <c r="T132" s="53">
        <v>11.62</v>
      </c>
      <c r="U132" s="53">
        <v>11.62</v>
      </c>
      <c r="V132" s="53">
        <v>22.86</v>
      </c>
      <c r="W132" s="53">
        <v>22.86</v>
      </c>
      <c r="X132" s="53">
        <v>20.420000000000002</v>
      </c>
      <c r="Y132" s="53">
        <v>20.420000000000002</v>
      </c>
      <c r="Z132" s="53">
        <v>1.58</v>
      </c>
      <c r="AA132" s="53">
        <v>1.58</v>
      </c>
      <c r="AB132" s="53">
        <v>0</v>
      </c>
      <c r="AC132" s="53">
        <v>0</v>
      </c>
      <c r="AD132" s="52" t="s">
        <v>22</v>
      </c>
    </row>
    <row r="133" spans="1:30" x14ac:dyDescent="0.35">
      <c r="A133" s="54" t="str">
        <f>[1]Лист1!E152</f>
        <v>батон</v>
      </c>
      <c r="B133" s="52">
        <f>[1]Лист1!F152</f>
        <v>40</v>
      </c>
      <c r="C133" s="111">
        <f t="shared" ref="C133" si="160">B133</f>
        <v>40</v>
      </c>
      <c r="D133" s="53">
        <v>1.35</v>
      </c>
      <c r="E133" s="53">
        <v>1.35</v>
      </c>
      <c r="F133" s="53">
        <v>0.52</v>
      </c>
      <c r="G133" s="53">
        <v>0.52</v>
      </c>
      <c r="H133" s="53">
        <v>9.25</v>
      </c>
      <c r="I133" s="53">
        <v>9.25</v>
      </c>
      <c r="J133" s="53">
        <v>47.4</v>
      </c>
      <c r="K133" s="53">
        <v>47.4</v>
      </c>
      <c r="L133" s="53">
        <v>0</v>
      </c>
      <c r="M133" s="53">
        <f t="shared" ref="M133" si="161">L133</f>
        <v>0</v>
      </c>
      <c r="N133" s="53">
        <v>0.02</v>
      </c>
      <c r="O133" s="53">
        <f t="shared" ref="O133" si="162">N133</f>
        <v>0.02</v>
      </c>
      <c r="P133" s="53">
        <v>0</v>
      </c>
      <c r="Q133" s="53">
        <f t="shared" ref="Q133" si="163">P133</f>
        <v>0</v>
      </c>
      <c r="R133" s="53">
        <v>0</v>
      </c>
      <c r="S133" s="53">
        <f t="shared" ref="S133" si="164">R133</f>
        <v>0</v>
      </c>
      <c r="T133" s="53">
        <v>5.94</v>
      </c>
      <c r="U133" s="53">
        <f t="shared" ref="U133" si="165">T133</f>
        <v>5.94</v>
      </c>
      <c r="V133" s="53">
        <v>5.94</v>
      </c>
      <c r="W133" s="53">
        <f t="shared" ref="W133" si="166">V133</f>
        <v>5.94</v>
      </c>
      <c r="X133" s="53">
        <v>10.44</v>
      </c>
      <c r="Y133" s="53">
        <f t="shared" ref="Y133" si="167">X133</f>
        <v>10.44</v>
      </c>
      <c r="Z133" s="53">
        <v>0.8</v>
      </c>
      <c r="AA133" s="53">
        <f t="shared" ref="AA133" si="168">Z133</f>
        <v>0.8</v>
      </c>
      <c r="AB133" s="53">
        <v>0</v>
      </c>
      <c r="AC133" s="53">
        <f t="shared" ref="AC133" si="169">AB133</f>
        <v>0</v>
      </c>
      <c r="AD133" s="52" t="s">
        <v>22</v>
      </c>
    </row>
    <row r="134" spans="1:30" ht="33" customHeight="1" x14ac:dyDescent="0.35">
      <c r="A134" s="62" t="s">
        <v>23</v>
      </c>
      <c r="B134" s="52"/>
      <c r="C134" s="111"/>
      <c r="D134" s="53">
        <f>SUM(D128:D133)</f>
        <v>5.692499999999999</v>
      </c>
      <c r="E134" s="53">
        <f t="shared" ref="E134:AC134" si="170">SUM(E128:E133)</f>
        <v>23.852500000000003</v>
      </c>
      <c r="F134" s="53">
        <f t="shared" si="170"/>
        <v>14.965000000000002</v>
      </c>
      <c r="G134" s="53">
        <f t="shared" si="170"/>
        <v>16.005000000000003</v>
      </c>
      <c r="H134" s="53">
        <f t="shared" si="170"/>
        <v>72.382499999999993</v>
      </c>
      <c r="I134" s="53">
        <f t="shared" si="170"/>
        <v>75.682500000000005</v>
      </c>
      <c r="J134" s="53">
        <f t="shared" si="170"/>
        <v>522.9</v>
      </c>
      <c r="K134" s="53">
        <f t="shared" si="170"/>
        <v>546.9</v>
      </c>
      <c r="L134" s="53">
        <f t="shared" si="170"/>
        <v>34.160000000000004</v>
      </c>
      <c r="M134" s="53">
        <f t="shared" si="170"/>
        <v>40.35</v>
      </c>
      <c r="N134" s="53">
        <f t="shared" si="170"/>
        <v>0.27</v>
      </c>
      <c r="O134" s="53">
        <f t="shared" si="170"/>
        <v>0.27500000000000002</v>
      </c>
      <c r="P134" s="53">
        <f t="shared" si="170"/>
        <v>0.3</v>
      </c>
      <c r="Q134" s="53">
        <f t="shared" si="170"/>
        <v>0.3</v>
      </c>
      <c r="R134" s="53">
        <f t="shared" si="170"/>
        <v>22.009999999999998</v>
      </c>
      <c r="S134" s="53">
        <f t="shared" si="170"/>
        <v>22.43</v>
      </c>
      <c r="T134" s="53">
        <f t="shared" si="170"/>
        <v>77.959999999999994</v>
      </c>
      <c r="U134" s="53">
        <f t="shared" si="170"/>
        <v>84.48</v>
      </c>
      <c r="V134" s="53">
        <f t="shared" si="170"/>
        <v>584.85000000000014</v>
      </c>
      <c r="W134" s="53">
        <f t="shared" si="170"/>
        <v>645.54500000000007</v>
      </c>
      <c r="X134" s="53">
        <f t="shared" si="170"/>
        <v>111.5</v>
      </c>
      <c r="Y134" s="53">
        <f t="shared" si="170"/>
        <v>115.7</v>
      </c>
      <c r="Z134" s="53">
        <f t="shared" si="170"/>
        <v>6.8599999999999994</v>
      </c>
      <c r="AA134" s="53">
        <f t="shared" si="170"/>
        <v>7.0049999999999999</v>
      </c>
      <c r="AB134" s="53">
        <f t="shared" si="170"/>
        <v>1141.1699999999998</v>
      </c>
      <c r="AC134" s="53">
        <f t="shared" si="170"/>
        <v>1141.1699999999998</v>
      </c>
      <c r="AD134" s="14"/>
    </row>
    <row r="135" spans="1:30" x14ac:dyDescent="0.45">
      <c r="A135" s="6" t="s">
        <v>34</v>
      </c>
      <c r="B135" s="2"/>
      <c r="C135" s="108"/>
      <c r="D135" s="3"/>
      <c r="E135" s="3"/>
      <c r="F135" s="3"/>
      <c r="G135" s="3"/>
      <c r="H135" s="3"/>
      <c r="I135" s="3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115"/>
    </row>
    <row r="136" spans="1:30" x14ac:dyDescent="0.35">
      <c r="A136" s="8"/>
      <c r="B136" s="9"/>
      <c r="C136" s="1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16"/>
    </row>
    <row r="137" spans="1:30" x14ac:dyDescent="0.45">
      <c r="A137" s="6" t="s">
        <v>27</v>
      </c>
      <c r="B137" s="2"/>
      <c r="C137" s="108"/>
      <c r="D137" s="3"/>
      <c r="E137" s="3"/>
      <c r="F137" s="3"/>
      <c r="G137" s="3"/>
      <c r="H137" s="3"/>
      <c r="I137" s="3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117"/>
    </row>
    <row r="138" spans="1:30" ht="33" customHeight="1" x14ac:dyDescent="0.35">
      <c r="A138" s="138" t="s">
        <v>2</v>
      </c>
      <c r="B138" s="138" t="s">
        <v>3</v>
      </c>
      <c r="C138" s="138"/>
      <c r="D138" s="140" t="s">
        <v>4</v>
      </c>
      <c r="E138" s="140"/>
      <c r="F138" s="140" t="s">
        <v>5</v>
      </c>
      <c r="G138" s="140"/>
      <c r="H138" s="141" t="s">
        <v>6</v>
      </c>
      <c r="I138" s="142"/>
      <c r="J138" s="140" t="s">
        <v>7</v>
      </c>
      <c r="K138" s="140"/>
      <c r="L138" s="143" t="s">
        <v>8</v>
      </c>
      <c r="M138" s="143"/>
      <c r="N138" s="143"/>
      <c r="O138" s="143"/>
      <c r="P138" s="143"/>
      <c r="Q138" s="143"/>
      <c r="R138" s="143"/>
      <c r="S138" s="143"/>
      <c r="T138" s="143" t="s">
        <v>9</v>
      </c>
      <c r="U138" s="143"/>
      <c r="V138" s="143"/>
      <c r="W138" s="143"/>
      <c r="X138" s="143"/>
      <c r="Y138" s="143"/>
      <c r="Z138" s="143"/>
      <c r="AA138" s="143"/>
      <c r="AB138" s="143"/>
      <c r="AC138" s="143"/>
      <c r="AD138" s="144" t="s">
        <v>10</v>
      </c>
    </row>
    <row r="139" spans="1:30" ht="33" customHeight="1" x14ac:dyDescent="0.35">
      <c r="A139" s="138"/>
      <c r="B139" s="138" t="s">
        <v>56</v>
      </c>
      <c r="C139" s="145" t="s">
        <v>11</v>
      </c>
      <c r="D139" s="138" t="s">
        <v>56</v>
      </c>
      <c r="E139" s="138" t="s">
        <v>11</v>
      </c>
      <c r="F139" s="138" t="s">
        <v>56</v>
      </c>
      <c r="G139" s="138" t="s">
        <v>11</v>
      </c>
      <c r="H139" s="138" t="s">
        <v>56</v>
      </c>
      <c r="I139" s="138" t="s">
        <v>11</v>
      </c>
      <c r="J139" s="138" t="s">
        <v>56</v>
      </c>
      <c r="K139" s="138" t="s">
        <v>11</v>
      </c>
      <c r="L139" s="143" t="s">
        <v>12</v>
      </c>
      <c r="M139" s="143"/>
      <c r="N139" s="143" t="s">
        <v>13</v>
      </c>
      <c r="O139" s="143"/>
      <c r="P139" s="138" t="s">
        <v>14</v>
      </c>
      <c r="Q139" s="138"/>
      <c r="R139" s="138" t="s">
        <v>15</v>
      </c>
      <c r="S139" s="138"/>
      <c r="T139" s="138" t="s">
        <v>16</v>
      </c>
      <c r="U139" s="138"/>
      <c r="V139" s="138" t="s">
        <v>17</v>
      </c>
      <c r="W139" s="138"/>
      <c r="X139" s="138" t="s">
        <v>18</v>
      </c>
      <c r="Y139" s="138"/>
      <c r="Z139" s="138" t="s">
        <v>19</v>
      </c>
      <c r="AA139" s="138"/>
      <c r="AB139" s="138" t="s">
        <v>20</v>
      </c>
      <c r="AC139" s="138"/>
      <c r="AD139" s="144"/>
    </row>
    <row r="140" spans="1:30" ht="94.5" customHeight="1" x14ac:dyDescent="0.35">
      <c r="A140" s="138"/>
      <c r="B140" s="138"/>
      <c r="C140" s="145"/>
      <c r="D140" s="138"/>
      <c r="E140" s="138"/>
      <c r="F140" s="138"/>
      <c r="G140" s="138"/>
      <c r="H140" s="138"/>
      <c r="I140" s="138"/>
      <c r="J140" s="138"/>
      <c r="K140" s="138"/>
      <c r="L140" s="61" t="s">
        <v>56</v>
      </c>
      <c r="M140" s="61" t="s">
        <v>11</v>
      </c>
      <c r="N140" s="61" t="s">
        <v>56</v>
      </c>
      <c r="O140" s="61" t="s">
        <v>11</v>
      </c>
      <c r="P140" s="61" t="s">
        <v>56</v>
      </c>
      <c r="Q140" s="61" t="s">
        <v>11</v>
      </c>
      <c r="R140" s="61" t="s">
        <v>56</v>
      </c>
      <c r="S140" s="61" t="s">
        <v>11</v>
      </c>
      <c r="T140" s="61" t="s">
        <v>56</v>
      </c>
      <c r="U140" s="61" t="s">
        <v>11</v>
      </c>
      <c r="V140" s="61" t="s">
        <v>56</v>
      </c>
      <c r="W140" s="61" t="s">
        <v>11</v>
      </c>
      <c r="X140" s="61" t="s">
        <v>56</v>
      </c>
      <c r="Y140" s="61" t="s">
        <v>11</v>
      </c>
      <c r="Z140" s="61" t="s">
        <v>56</v>
      </c>
      <c r="AA140" s="61" t="s">
        <v>11</v>
      </c>
      <c r="AB140" s="61" t="s">
        <v>56</v>
      </c>
      <c r="AC140" s="61" t="s">
        <v>11</v>
      </c>
      <c r="AD140" s="144"/>
    </row>
    <row r="141" spans="1:30" ht="66" x14ac:dyDescent="0.35">
      <c r="A141" s="12" t="str">
        <f>[1]Лист1!E166</f>
        <v xml:space="preserve">салат из помидоров и огурцов </v>
      </c>
      <c r="B141" s="52">
        <f>[1]Лист1!F166</f>
        <v>60</v>
      </c>
      <c r="C141" s="111">
        <v>60</v>
      </c>
      <c r="D141" s="53">
        <v>0.7</v>
      </c>
      <c r="E141" s="53">
        <v>0.7</v>
      </c>
      <c r="F141" s="53">
        <v>5.05</v>
      </c>
      <c r="G141" s="53">
        <v>5.05</v>
      </c>
      <c r="H141" s="53">
        <v>3.4</v>
      </c>
      <c r="I141" s="53">
        <v>3.4</v>
      </c>
      <c r="J141" s="53">
        <v>62</v>
      </c>
      <c r="K141" s="53">
        <v>62</v>
      </c>
      <c r="L141" s="53">
        <v>5.13</v>
      </c>
      <c r="M141" s="53">
        <f>L141</f>
        <v>5.13</v>
      </c>
      <c r="N141" s="53">
        <v>0.03</v>
      </c>
      <c r="O141" s="53">
        <f>N141</f>
        <v>0.03</v>
      </c>
      <c r="P141" s="53">
        <v>0.02</v>
      </c>
      <c r="Q141" s="53">
        <f>P141</f>
        <v>0.02</v>
      </c>
      <c r="R141" s="53">
        <v>0</v>
      </c>
      <c r="S141" s="53">
        <f>R141</f>
        <v>0</v>
      </c>
      <c r="T141" s="53">
        <v>11.6</v>
      </c>
      <c r="U141" s="53">
        <f>T141</f>
        <v>11.6</v>
      </c>
      <c r="V141" s="53">
        <v>22.49</v>
      </c>
      <c r="W141" s="53">
        <f>V141</f>
        <v>22.49</v>
      </c>
      <c r="X141" s="53">
        <v>10.38</v>
      </c>
      <c r="Y141" s="53">
        <f>X141</f>
        <v>10.38</v>
      </c>
      <c r="Z141" s="53">
        <v>0.43</v>
      </c>
      <c r="AA141" s="53">
        <f>Z141</f>
        <v>0.43</v>
      </c>
      <c r="AB141" s="53">
        <v>142.03</v>
      </c>
      <c r="AC141" s="53">
        <f>AB141</f>
        <v>142.03</v>
      </c>
      <c r="AD141" s="52">
        <v>71</v>
      </c>
    </row>
    <row r="142" spans="1:30" x14ac:dyDescent="0.35">
      <c r="A142" s="12" t="str">
        <f>[1]Лист1!E167</f>
        <v>суп вермешелевый</v>
      </c>
      <c r="B142" s="52">
        <f>[1]Лист1!F167</f>
        <v>250</v>
      </c>
      <c r="C142" s="111" t="s">
        <v>57</v>
      </c>
      <c r="D142" s="53">
        <v>1.59</v>
      </c>
      <c r="E142" s="53">
        <v>1.99</v>
      </c>
      <c r="F142" s="53">
        <v>4.79</v>
      </c>
      <c r="G142" s="53">
        <v>5.65</v>
      </c>
      <c r="H142" s="53">
        <v>8.07</v>
      </c>
      <c r="I142" s="53">
        <v>10.07</v>
      </c>
      <c r="J142" s="53">
        <v>70.400000000000006</v>
      </c>
      <c r="K142" s="53">
        <v>88</v>
      </c>
      <c r="L142" s="53">
        <v>14.72</v>
      </c>
      <c r="M142" s="53">
        <f>L142/200*250</f>
        <v>18.399999999999999</v>
      </c>
      <c r="N142" s="53">
        <v>0.05</v>
      </c>
      <c r="O142" s="53">
        <f>N142/200*250</f>
        <v>6.25E-2</v>
      </c>
      <c r="P142" s="53">
        <v>0.04</v>
      </c>
      <c r="Q142" s="53">
        <f>P142/200*250</f>
        <v>0.05</v>
      </c>
      <c r="R142" s="53">
        <v>0</v>
      </c>
      <c r="S142" s="53">
        <f>R142/200*250</f>
        <v>0</v>
      </c>
      <c r="T142" s="53">
        <v>34.659999999999997</v>
      </c>
      <c r="U142" s="53">
        <f>T142/200*250</f>
        <v>43.324999999999996</v>
      </c>
      <c r="V142" s="53">
        <v>38.1</v>
      </c>
      <c r="W142" s="53">
        <f>V142/200*250</f>
        <v>47.625</v>
      </c>
      <c r="X142" s="53">
        <v>17.8</v>
      </c>
      <c r="Y142" s="53">
        <f>X142/200*250</f>
        <v>22.250000000000004</v>
      </c>
      <c r="Z142" s="53">
        <v>0.64</v>
      </c>
      <c r="AA142" s="53">
        <f>Z142/200*250</f>
        <v>0.8</v>
      </c>
      <c r="AB142" s="53">
        <v>303.74</v>
      </c>
      <c r="AC142" s="53">
        <f>AB142/200*250</f>
        <v>379.67500000000001</v>
      </c>
      <c r="AD142" s="52">
        <v>124</v>
      </c>
    </row>
    <row r="143" spans="1:30" x14ac:dyDescent="0.35">
      <c r="A143" s="54" t="str">
        <f>[1]Лист1!E168</f>
        <v xml:space="preserve">рыба тушенная с овощами </v>
      </c>
      <c r="B143" s="52">
        <f>[1]Лист1!F168</f>
        <v>100</v>
      </c>
      <c r="C143" s="52" t="s">
        <v>47</v>
      </c>
      <c r="D143" s="53">
        <v>10.88</v>
      </c>
      <c r="E143" s="53">
        <v>10.88</v>
      </c>
      <c r="F143" s="53">
        <v>10.88</v>
      </c>
      <c r="G143" s="53">
        <v>10.88</v>
      </c>
      <c r="H143" s="53">
        <v>3.12</v>
      </c>
      <c r="I143" s="53">
        <v>3.12</v>
      </c>
      <c r="J143" s="55">
        <v>156</v>
      </c>
      <c r="K143" s="55">
        <v>156</v>
      </c>
      <c r="L143" s="55">
        <v>0</v>
      </c>
      <c r="M143" s="55">
        <v>0</v>
      </c>
      <c r="N143" s="55">
        <v>5.333333333333333E-2</v>
      </c>
      <c r="O143" s="55">
        <v>5.333333333333333E-2</v>
      </c>
      <c r="P143" s="55">
        <v>0</v>
      </c>
      <c r="Q143" s="55">
        <v>0</v>
      </c>
      <c r="R143" s="55">
        <v>0</v>
      </c>
      <c r="S143" s="55">
        <v>0</v>
      </c>
      <c r="T143" s="55">
        <v>7.1111111111111116</v>
      </c>
      <c r="U143" s="55">
        <v>7.1111111111111116</v>
      </c>
      <c r="V143" s="55">
        <v>100.13333333333334</v>
      </c>
      <c r="W143" s="55">
        <v>100.13333333333334</v>
      </c>
      <c r="X143" s="55">
        <v>11.857777777777779</v>
      </c>
      <c r="Y143" s="55">
        <v>11.857777777777779</v>
      </c>
      <c r="Z143" s="55">
        <v>1.4666666666666668</v>
      </c>
      <c r="AA143" s="55">
        <v>1.4666666666666668</v>
      </c>
      <c r="AB143" s="55">
        <v>0</v>
      </c>
      <c r="AC143" s="55">
        <v>0</v>
      </c>
      <c r="AD143" s="52">
        <v>431</v>
      </c>
    </row>
    <row r="144" spans="1:30" x14ac:dyDescent="0.35">
      <c r="A144" s="54" t="str">
        <f>[1]Лист1!E169</f>
        <v xml:space="preserve">рис отварной </v>
      </c>
      <c r="B144" s="52">
        <f>[1]Лист1!F169</f>
        <v>180</v>
      </c>
      <c r="C144" s="111">
        <v>150</v>
      </c>
      <c r="D144" s="53">
        <v>3.75</v>
      </c>
      <c r="E144" s="53">
        <v>3.75</v>
      </c>
      <c r="F144" s="53">
        <v>6.15</v>
      </c>
      <c r="G144" s="53">
        <v>6.15</v>
      </c>
      <c r="H144" s="53">
        <v>38.549999999999997</v>
      </c>
      <c r="I144" s="53">
        <v>38.549999999999997</v>
      </c>
      <c r="J144" s="53">
        <v>228</v>
      </c>
      <c r="K144" s="53">
        <v>228</v>
      </c>
      <c r="L144" s="53">
        <v>0</v>
      </c>
      <c r="M144" s="53">
        <f t="shared" ref="M144:O145" si="171">L144</f>
        <v>0</v>
      </c>
      <c r="N144" s="53">
        <v>0.03</v>
      </c>
      <c r="O144" s="53">
        <f t="shared" si="171"/>
        <v>0.03</v>
      </c>
      <c r="P144" s="53">
        <v>0.02</v>
      </c>
      <c r="Q144" s="53">
        <f t="shared" ref="Q144:Q145" si="172">P144</f>
        <v>0.02</v>
      </c>
      <c r="R144" s="53">
        <v>20.25</v>
      </c>
      <c r="S144" s="53">
        <f t="shared" ref="S144:S145" si="173">R144</f>
        <v>20.25</v>
      </c>
      <c r="T144" s="53">
        <v>1.37</v>
      </c>
      <c r="U144" s="53">
        <f t="shared" ref="U144:U145" si="174">T144</f>
        <v>1.37</v>
      </c>
      <c r="V144" s="53">
        <v>60.95</v>
      </c>
      <c r="W144" s="53">
        <f t="shared" ref="W144:W145" si="175">V144</f>
        <v>60.95</v>
      </c>
      <c r="X144" s="53">
        <v>16.34</v>
      </c>
      <c r="Y144" s="53">
        <f t="shared" ref="Y144:Y145" si="176">X144</f>
        <v>16.34</v>
      </c>
      <c r="Z144" s="53">
        <v>0.53</v>
      </c>
      <c r="AA144" s="53">
        <f t="shared" ref="AA144:AA145" si="177">Z144</f>
        <v>0.53</v>
      </c>
      <c r="AB144" s="53">
        <v>40.58</v>
      </c>
      <c r="AC144" s="53">
        <f t="shared" ref="AC144:AC145" si="178">AB144</f>
        <v>40.58</v>
      </c>
      <c r="AD144" s="52">
        <v>520</v>
      </c>
    </row>
    <row r="145" spans="1:30" x14ac:dyDescent="0.35">
      <c r="A145" s="54" t="str">
        <f>[1]Лист1!E170</f>
        <v>сок фруктовый</v>
      </c>
      <c r="B145" s="52">
        <f>[1]Лист1!F170</f>
        <v>200</v>
      </c>
      <c r="C145" s="111">
        <v>200</v>
      </c>
      <c r="D145" s="53">
        <v>0.1</v>
      </c>
      <c r="E145" s="53">
        <v>0.1</v>
      </c>
      <c r="F145" s="53">
        <v>0</v>
      </c>
      <c r="G145" s="53">
        <v>0</v>
      </c>
      <c r="H145" s="53">
        <v>25.2</v>
      </c>
      <c r="I145" s="53">
        <v>25.2</v>
      </c>
      <c r="J145" s="53">
        <v>96</v>
      </c>
      <c r="K145" s="53">
        <v>96</v>
      </c>
      <c r="L145" s="53">
        <v>12.9</v>
      </c>
      <c r="M145" s="53">
        <f t="shared" si="171"/>
        <v>12.9</v>
      </c>
      <c r="N145" s="53">
        <v>0.02</v>
      </c>
      <c r="O145" s="53">
        <f t="shared" si="171"/>
        <v>0.02</v>
      </c>
      <c r="P145" s="53">
        <v>0.01</v>
      </c>
      <c r="Q145" s="53">
        <f t="shared" si="172"/>
        <v>0.01</v>
      </c>
      <c r="R145" s="53">
        <v>0</v>
      </c>
      <c r="S145" s="53">
        <f t="shared" si="173"/>
        <v>0</v>
      </c>
      <c r="T145" s="53">
        <v>23.52</v>
      </c>
      <c r="U145" s="53">
        <f t="shared" si="174"/>
        <v>23.52</v>
      </c>
      <c r="V145" s="53">
        <v>11.5</v>
      </c>
      <c r="W145" s="53">
        <f t="shared" si="175"/>
        <v>11.5</v>
      </c>
      <c r="X145" s="53">
        <v>6.5</v>
      </c>
      <c r="Y145" s="53">
        <f t="shared" si="176"/>
        <v>6.5</v>
      </c>
      <c r="Z145" s="53">
        <v>0.24</v>
      </c>
      <c r="AA145" s="53">
        <f t="shared" si="177"/>
        <v>0.24</v>
      </c>
      <c r="AB145" s="53">
        <v>99.4</v>
      </c>
      <c r="AC145" s="53">
        <f t="shared" si="178"/>
        <v>99.4</v>
      </c>
      <c r="AD145" s="52">
        <v>699</v>
      </c>
    </row>
    <row r="146" spans="1:30" ht="66" customHeight="1" x14ac:dyDescent="0.35">
      <c r="A146" s="54" t="str">
        <f>[1]Лист1!E171</f>
        <v xml:space="preserve">батон </v>
      </c>
      <c r="B146" s="52">
        <f>[1]Лист1!F171</f>
        <v>40</v>
      </c>
      <c r="C146" s="52">
        <v>40</v>
      </c>
      <c r="D146" s="53">
        <v>2.5024999999999999</v>
      </c>
      <c r="E146" s="53">
        <v>2.5024999999999999</v>
      </c>
      <c r="F146" s="53">
        <v>0.45500000000000002</v>
      </c>
      <c r="G146" s="53">
        <v>0.45500000000000002</v>
      </c>
      <c r="H146" s="53">
        <v>12.2525</v>
      </c>
      <c r="I146" s="53">
        <v>12.2525</v>
      </c>
      <c r="J146" s="53">
        <v>65</v>
      </c>
      <c r="K146" s="53">
        <v>65</v>
      </c>
      <c r="L146" s="53">
        <v>0</v>
      </c>
      <c r="M146" s="53">
        <v>0</v>
      </c>
      <c r="N146" s="53">
        <v>0.03</v>
      </c>
      <c r="O146" s="53">
        <v>0.03</v>
      </c>
      <c r="P146" s="53">
        <v>0</v>
      </c>
      <c r="Q146" s="53">
        <v>0</v>
      </c>
      <c r="R146" s="53">
        <v>0</v>
      </c>
      <c r="S146" s="53">
        <v>0</v>
      </c>
      <c r="T146" s="53">
        <v>11.62</v>
      </c>
      <c r="U146" s="53">
        <v>11.62</v>
      </c>
      <c r="V146" s="53">
        <v>22.86</v>
      </c>
      <c r="W146" s="53">
        <v>22.86</v>
      </c>
      <c r="X146" s="53">
        <v>20.420000000000002</v>
      </c>
      <c r="Y146" s="53">
        <v>20.420000000000002</v>
      </c>
      <c r="Z146" s="53">
        <v>1.58</v>
      </c>
      <c r="AA146" s="53">
        <v>1.58</v>
      </c>
      <c r="AB146" s="53">
        <v>0</v>
      </c>
      <c r="AC146" s="53">
        <v>0</v>
      </c>
      <c r="AD146" s="52" t="s">
        <v>22</v>
      </c>
    </row>
    <row r="147" spans="1:30" x14ac:dyDescent="0.35">
      <c r="A147" s="54" t="str">
        <f>[1]Лист1!E172</f>
        <v xml:space="preserve">хлеб </v>
      </c>
      <c r="B147" s="52">
        <f>[1]Лист1!F172</f>
        <v>40</v>
      </c>
      <c r="C147" s="111">
        <v>40</v>
      </c>
      <c r="D147" s="53">
        <v>1.35</v>
      </c>
      <c r="E147" s="53">
        <v>1.35</v>
      </c>
      <c r="F147" s="53">
        <v>0.52</v>
      </c>
      <c r="G147" s="53">
        <v>0.52</v>
      </c>
      <c r="H147" s="53">
        <v>9.25</v>
      </c>
      <c r="I147" s="53">
        <v>9.25</v>
      </c>
      <c r="J147" s="53">
        <v>47.4</v>
      </c>
      <c r="K147" s="53">
        <v>47.4</v>
      </c>
      <c r="L147" s="53">
        <v>0</v>
      </c>
      <c r="M147" s="53">
        <f t="shared" ref="M147" si="179">L147</f>
        <v>0</v>
      </c>
      <c r="N147" s="53">
        <v>0.02</v>
      </c>
      <c r="O147" s="53">
        <f t="shared" ref="O147" si="180">N147</f>
        <v>0.02</v>
      </c>
      <c r="P147" s="53">
        <v>0</v>
      </c>
      <c r="Q147" s="53">
        <f t="shared" ref="Q147" si="181">P147</f>
        <v>0</v>
      </c>
      <c r="R147" s="53">
        <v>0</v>
      </c>
      <c r="S147" s="53">
        <f t="shared" ref="S147" si="182">R147</f>
        <v>0</v>
      </c>
      <c r="T147" s="53">
        <v>5.94</v>
      </c>
      <c r="U147" s="53">
        <f t="shared" ref="U147" si="183">T147</f>
        <v>5.94</v>
      </c>
      <c r="V147" s="53">
        <v>5.94</v>
      </c>
      <c r="W147" s="53">
        <f t="shared" ref="W147" si="184">V147</f>
        <v>5.94</v>
      </c>
      <c r="X147" s="53">
        <v>10.44</v>
      </c>
      <c r="Y147" s="53">
        <f t="shared" ref="Y147" si="185">X147</f>
        <v>10.44</v>
      </c>
      <c r="Z147" s="53">
        <v>0.8</v>
      </c>
      <c r="AA147" s="53">
        <f t="shared" ref="AA147" si="186">Z147</f>
        <v>0.8</v>
      </c>
      <c r="AB147" s="53">
        <v>0</v>
      </c>
      <c r="AC147" s="53">
        <f t="shared" ref="AC147" si="187">AB147</f>
        <v>0</v>
      </c>
      <c r="AD147" s="52" t="s">
        <v>22</v>
      </c>
    </row>
    <row r="148" spans="1:30" x14ac:dyDescent="0.35">
      <c r="A148" s="62" t="s">
        <v>23</v>
      </c>
      <c r="B148" s="52"/>
      <c r="C148" s="111"/>
      <c r="D148" s="53">
        <f>SUM(D141:D147)</f>
        <v>20.872500000000006</v>
      </c>
      <c r="E148" s="53">
        <f t="shared" ref="E148:AC148" si="188">SUM(E141:E147)</f>
        <v>21.272500000000004</v>
      </c>
      <c r="F148" s="53">
        <f t="shared" si="188"/>
        <v>27.844999999999995</v>
      </c>
      <c r="G148" s="53">
        <f t="shared" si="188"/>
        <v>28.704999999999995</v>
      </c>
      <c r="H148" s="53">
        <f t="shared" si="188"/>
        <v>99.842500000000001</v>
      </c>
      <c r="I148" s="53">
        <f t="shared" si="188"/>
        <v>101.8425</v>
      </c>
      <c r="J148" s="53">
        <f t="shared" si="188"/>
        <v>724.8</v>
      </c>
      <c r="K148" s="53">
        <f t="shared" si="188"/>
        <v>742.4</v>
      </c>
      <c r="L148" s="53">
        <f t="shared" si="188"/>
        <v>32.75</v>
      </c>
      <c r="M148" s="53">
        <f t="shared" si="188"/>
        <v>36.43</v>
      </c>
      <c r="N148" s="53">
        <f t="shared" si="188"/>
        <v>0.23333333333333331</v>
      </c>
      <c r="O148" s="53">
        <f t="shared" si="188"/>
        <v>0.24583333333333329</v>
      </c>
      <c r="P148" s="53">
        <f t="shared" si="188"/>
        <v>0.09</v>
      </c>
      <c r="Q148" s="53">
        <f t="shared" si="188"/>
        <v>0.1</v>
      </c>
      <c r="R148" s="53">
        <f t="shared" si="188"/>
        <v>20.25</v>
      </c>
      <c r="S148" s="53">
        <f t="shared" si="188"/>
        <v>20.25</v>
      </c>
      <c r="T148" s="53">
        <f t="shared" si="188"/>
        <v>95.821111111111108</v>
      </c>
      <c r="U148" s="53">
        <f t="shared" si="188"/>
        <v>104.48611111111111</v>
      </c>
      <c r="V148" s="53">
        <f t="shared" si="188"/>
        <v>261.97333333333336</v>
      </c>
      <c r="W148" s="53">
        <f t="shared" si="188"/>
        <v>271.49833333333333</v>
      </c>
      <c r="X148" s="53">
        <f t="shared" si="188"/>
        <v>93.737777777777779</v>
      </c>
      <c r="Y148" s="53">
        <f t="shared" si="188"/>
        <v>98.187777777777782</v>
      </c>
      <c r="Z148" s="53">
        <f t="shared" si="188"/>
        <v>5.6866666666666674</v>
      </c>
      <c r="AA148" s="53">
        <f t="shared" si="188"/>
        <v>5.8466666666666667</v>
      </c>
      <c r="AB148" s="53">
        <f t="shared" si="188"/>
        <v>585.75</v>
      </c>
      <c r="AC148" s="53">
        <f t="shared" si="188"/>
        <v>661.68500000000006</v>
      </c>
      <c r="AD148" s="14"/>
    </row>
    <row r="149" spans="1:30" x14ac:dyDescent="0.45">
      <c r="A149" s="6" t="s">
        <v>35</v>
      </c>
      <c r="B149" s="2"/>
      <c r="C149" s="108"/>
      <c r="D149" s="3"/>
      <c r="E149" s="3"/>
      <c r="F149" s="3"/>
      <c r="G149" s="3"/>
      <c r="H149" s="3"/>
      <c r="I149" s="3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115"/>
    </row>
    <row r="150" spans="1:30" x14ac:dyDescent="0.35">
      <c r="A150" s="8"/>
      <c r="B150" s="9"/>
      <c r="C150" s="1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16"/>
    </row>
    <row r="151" spans="1:30" x14ac:dyDescent="0.45">
      <c r="A151" s="6" t="s">
        <v>27</v>
      </c>
      <c r="B151" s="2"/>
      <c r="C151" s="108"/>
      <c r="D151" s="3"/>
      <c r="E151" s="3"/>
      <c r="F151" s="3"/>
      <c r="G151" s="3"/>
      <c r="H151" s="3"/>
      <c r="I151" s="3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117"/>
    </row>
    <row r="152" spans="1:30" ht="33" customHeight="1" x14ac:dyDescent="0.35">
      <c r="A152" s="138" t="s">
        <v>2</v>
      </c>
      <c r="B152" s="138" t="s">
        <v>3</v>
      </c>
      <c r="C152" s="138"/>
      <c r="D152" s="140" t="s">
        <v>4</v>
      </c>
      <c r="E152" s="140"/>
      <c r="F152" s="140" t="s">
        <v>5</v>
      </c>
      <c r="G152" s="140"/>
      <c r="H152" s="141" t="s">
        <v>6</v>
      </c>
      <c r="I152" s="142"/>
      <c r="J152" s="140" t="s">
        <v>7</v>
      </c>
      <c r="K152" s="140"/>
      <c r="L152" s="143" t="s">
        <v>8</v>
      </c>
      <c r="M152" s="143"/>
      <c r="N152" s="143"/>
      <c r="O152" s="143"/>
      <c r="P152" s="143"/>
      <c r="Q152" s="143"/>
      <c r="R152" s="143"/>
      <c r="S152" s="143"/>
      <c r="T152" s="143" t="s">
        <v>9</v>
      </c>
      <c r="U152" s="143"/>
      <c r="V152" s="143"/>
      <c r="W152" s="143"/>
      <c r="X152" s="143"/>
      <c r="Y152" s="143"/>
      <c r="Z152" s="143"/>
      <c r="AA152" s="143"/>
      <c r="AB152" s="143"/>
      <c r="AC152" s="143"/>
      <c r="AD152" s="144" t="s">
        <v>10</v>
      </c>
    </row>
    <row r="153" spans="1:30" ht="33" customHeight="1" x14ac:dyDescent="0.35">
      <c r="A153" s="138"/>
      <c r="B153" s="138" t="s">
        <v>56</v>
      </c>
      <c r="C153" s="145" t="s">
        <v>11</v>
      </c>
      <c r="D153" s="138" t="s">
        <v>56</v>
      </c>
      <c r="E153" s="138" t="s">
        <v>11</v>
      </c>
      <c r="F153" s="138" t="s">
        <v>56</v>
      </c>
      <c r="G153" s="138" t="s">
        <v>11</v>
      </c>
      <c r="H153" s="138" t="s">
        <v>56</v>
      </c>
      <c r="I153" s="138" t="s">
        <v>11</v>
      </c>
      <c r="J153" s="138" t="s">
        <v>56</v>
      </c>
      <c r="K153" s="138" t="s">
        <v>11</v>
      </c>
      <c r="L153" s="143" t="s">
        <v>12</v>
      </c>
      <c r="M153" s="143"/>
      <c r="N153" s="143" t="s">
        <v>13</v>
      </c>
      <c r="O153" s="143"/>
      <c r="P153" s="138" t="s">
        <v>14</v>
      </c>
      <c r="Q153" s="138"/>
      <c r="R153" s="138" t="s">
        <v>15</v>
      </c>
      <c r="S153" s="138"/>
      <c r="T153" s="138" t="s">
        <v>16</v>
      </c>
      <c r="U153" s="138"/>
      <c r="V153" s="138" t="s">
        <v>17</v>
      </c>
      <c r="W153" s="138"/>
      <c r="X153" s="138" t="s">
        <v>18</v>
      </c>
      <c r="Y153" s="138"/>
      <c r="Z153" s="138" t="s">
        <v>19</v>
      </c>
      <c r="AA153" s="138"/>
      <c r="AB153" s="138" t="s">
        <v>20</v>
      </c>
      <c r="AC153" s="138"/>
      <c r="AD153" s="144"/>
    </row>
    <row r="154" spans="1:30" ht="96.75" customHeight="1" x14ac:dyDescent="0.35">
      <c r="A154" s="138"/>
      <c r="B154" s="138"/>
      <c r="C154" s="145"/>
      <c r="D154" s="138"/>
      <c r="E154" s="138"/>
      <c r="F154" s="138"/>
      <c r="G154" s="138"/>
      <c r="H154" s="138"/>
      <c r="I154" s="138"/>
      <c r="J154" s="138"/>
      <c r="K154" s="138"/>
      <c r="L154" s="61" t="s">
        <v>56</v>
      </c>
      <c r="M154" s="61" t="s">
        <v>11</v>
      </c>
      <c r="N154" s="61" t="s">
        <v>56</v>
      </c>
      <c r="O154" s="61" t="s">
        <v>11</v>
      </c>
      <c r="P154" s="61" t="s">
        <v>56</v>
      </c>
      <c r="Q154" s="61" t="s">
        <v>11</v>
      </c>
      <c r="R154" s="61" t="s">
        <v>56</v>
      </c>
      <c r="S154" s="61" t="s">
        <v>11</v>
      </c>
      <c r="T154" s="61" t="s">
        <v>56</v>
      </c>
      <c r="U154" s="61" t="s">
        <v>11</v>
      </c>
      <c r="V154" s="61" t="s">
        <v>56</v>
      </c>
      <c r="W154" s="61" t="s">
        <v>11</v>
      </c>
      <c r="X154" s="61" t="s">
        <v>56</v>
      </c>
      <c r="Y154" s="61" t="s">
        <v>11</v>
      </c>
      <c r="Z154" s="61" t="s">
        <v>56</v>
      </c>
      <c r="AA154" s="61" t="s">
        <v>11</v>
      </c>
      <c r="AB154" s="61" t="s">
        <v>56</v>
      </c>
      <c r="AC154" s="61" t="s">
        <v>11</v>
      </c>
      <c r="AD154" s="144"/>
    </row>
    <row r="155" spans="1:30" x14ac:dyDescent="0.35">
      <c r="A155" s="12" t="str">
        <f>[1]Лист1!E185</f>
        <v xml:space="preserve">салат из капусты </v>
      </c>
      <c r="B155" s="52">
        <f>[1]Лист1!F185</f>
        <v>60</v>
      </c>
      <c r="C155" s="111">
        <v>50</v>
      </c>
      <c r="D155" s="53">
        <v>0.7</v>
      </c>
      <c r="E155" s="53">
        <v>0.7</v>
      </c>
      <c r="F155" s="53">
        <v>2.5499999999999998</v>
      </c>
      <c r="G155" s="53">
        <v>2.5499999999999998</v>
      </c>
      <c r="H155" s="53">
        <v>4.45</v>
      </c>
      <c r="I155" s="53">
        <v>4.45</v>
      </c>
      <c r="J155" s="53">
        <v>44</v>
      </c>
      <c r="K155" s="53">
        <v>44</v>
      </c>
      <c r="L155" s="53">
        <v>8.1199999999999992</v>
      </c>
      <c r="M155" s="53">
        <f>L155</f>
        <v>8.1199999999999992</v>
      </c>
      <c r="N155" s="53">
        <v>0.01</v>
      </c>
      <c r="O155" s="53">
        <f>N155</f>
        <v>0.01</v>
      </c>
      <c r="P155" s="53">
        <v>0.01</v>
      </c>
      <c r="Q155" s="53">
        <f>P155</f>
        <v>0.01</v>
      </c>
      <c r="R155" s="53">
        <v>0</v>
      </c>
      <c r="S155" s="53">
        <f>R155</f>
        <v>0</v>
      </c>
      <c r="T155" s="53">
        <v>9.35</v>
      </c>
      <c r="U155" s="53">
        <f>T155</f>
        <v>9.35</v>
      </c>
      <c r="V155" s="53">
        <v>6.91</v>
      </c>
      <c r="W155" s="53">
        <f>V155</f>
        <v>6.91</v>
      </c>
      <c r="X155" s="53">
        <v>3.79</v>
      </c>
      <c r="Y155" s="53">
        <f>X155</f>
        <v>3.79</v>
      </c>
      <c r="Z155" s="53">
        <v>0.13</v>
      </c>
      <c r="AA155" s="53">
        <f>Z155</f>
        <v>0.13</v>
      </c>
      <c r="AB155" s="53">
        <v>2.85</v>
      </c>
      <c r="AC155" s="53">
        <f>AB155</f>
        <v>2.85</v>
      </c>
      <c r="AD155" s="52">
        <v>43</v>
      </c>
    </row>
    <row r="156" spans="1:30" x14ac:dyDescent="0.35">
      <c r="A156" s="12" t="str">
        <f>[1]Лист1!E186</f>
        <v xml:space="preserve">суп картофельный с крупой </v>
      </c>
      <c r="B156" s="52">
        <f>[1]Лист1!F186</f>
        <v>250</v>
      </c>
      <c r="C156" s="111" t="s">
        <v>59</v>
      </c>
      <c r="D156" s="53">
        <v>6.08</v>
      </c>
      <c r="E156" s="53">
        <v>7.6</v>
      </c>
      <c r="F156" s="53">
        <v>4.5599999999999996</v>
      </c>
      <c r="G156" s="53">
        <v>5.7</v>
      </c>
      <c r="H156" s="53">
        <v>16</v>
      </c>
      <c r="I156" s="53">
        <v>20</v>
      </c>
      <c r="J156" s="53">
        <v>130.4</v>
      </c>
      <c r="K156" s="53">
        <v>163</v>
      </c>
      <c r="L156" s="53">
        <v>26.65</v>
      </c>
      <c r="M156" s="53">
        <f>L156/200*250</f>
        <v>33.312499999999993</v>
      </c>
      <c r="N156" s="53">
        <v>0.18</v>
      </c>
      <c r="O156" s="53">
        <f>N156/200*250</f>
        <v>0.22500000000000001</v>
      </c>
      <c r="P156" s="53">
        <v>0.06</v>
      </c>
      <c r="Q156" s="53">
        <f>P156/200*250</f>
        <v>7.4999999999999997E-2</v>
      </c>
      <c r="R156" s="53">
        <v>0</v>
      </c>
      <c r="S156" s="53">
        <f>R156/200*250</f>
        <v>0</v>
      </c>
      <c r="T156" s="53">
        <v>30.46</v>
      </c>
      <c r="U156" s="53">
        <f>T156/200*250</f>
        <v>38.074999999999996</v>
      </c>
      <c r="V156" s="53">
        <v>69.739999999999995</v>
      </c>
      <c r="W156" s="53">
        <f>V156/200*250</f>
        <v>87.174999999999983</v>
      </c>
      <c r="X156" s="53">
        <v>28.24</v>
      </c>
      <c r="Y156" s="53">
        <f>X156/200*250</f>
        <v>35.299999999999997</v>
      </c>
      <c r="Z156" s="53">
        <v>1.62</v>
      </c>
      <c r="AA156" s="53">
        <f>Z156/200*250</f>
        <v>2.0250000000000004</v>
      </c>
      <c r="AB156" s="53">
        <v>378.18</v>
      </c>
      <c r="AC156" s="53">
        <f>AB156/200*250</f>
        <v>472.72500000000002</v>
      </c>
      <c r="AD156" s="52">
        <v>139</v>
      </c>
    </row>
    <row r="157" spans="1:30" ht="33" customHeight="1" x14ac:dyDescent="0.35">
      <c r="A157" s="12" t="s">
        <v>62</v>
      </c>
      <c r="B157" s="52">
        <v>100</v>
      </c>
      <c r="C157" s="111">
        <v>100</v>
      </c>
      <c r="D157" s="53">
        <v>8.99</v>
      </c>
      <c r="E157" s="53">
        <v>8.99</v>
      </c>
      <c r="F157" s="53">
        <v>9.1199999999999992</v>
      </c>
      <c r="G157" s="53">
        <v>9.1199999999999992</v>
      </c>
      <c r="H157" s="53">
        <v>11.36</v>
      </c>
      <c r="I157" s="53">
        <v>11.36</v>
      </c>
      <c r="J157" s="53">
        <v>165.7</v>
      </c>
      <c r="K157" s="53">
        <v>165.7</v>
      </c>
      <c r="L157" s="53">
        <v>0</v>
      </c>
      <c r="M157" s="53">
        <v>0</v>
      </c>
      <c r="N157" s="53">
        <v>0.26</v>
      </c>
      <c r="O157" s="53">
        <v>0.26</v>
      </c>
      <c r="P157" s="53">
        <v>0.06</v>
      </c>
      <c r="Q157" s="53">
        <v>0.06</v>
      </c>
      <c r="R157" s="53">
        <v>15</v>
      </c>
      <c r="S157" s="53">
        <v>15</v>
      </c>
      <c r="T157" s="53">
        <v>10.199999999999999</v>
      </c>
      <c r="U157" s="53">
        <v>10.199999999999999</v>
      </c>
      <c r="V157" s="53">
        <v>66.48</v>
      </c>
      <c r="W157" s="53">
        <v>66.48</v>
      </c>
      <c r="X157" s="53">
        <v>14.4</v>
      </c>
      <c r="Y157" s="53">
        <v>14.4</v>
      </c>
      <c r="Z157" s="53">
        <v>0.98</v>
      </c>
      <c r="AA157" s="53">
        <v>0.98</v>
      </c>
      <c r="AB157" s="53">
        <v>97</v>
      </c>
      <c r="AC157" s="53">
        <v>97</v>
      </c>
      <c r="AD157" s="52">
        <v>462</v>
      </c>
    </row>
    <row r="158" spans="1:30" x14ac:dyDescent="0.35">
      <c r="A158" s="54" t="str">
        <f>[1]Лист1!E188</f>
        <v xml:space="preserve">плов из мяса кур </v>
      </c>
      <c r="B158" s="52">
        <f>[1]Лист1!F188</f>
        <v>240</v>
      </c>
      <c r="C158" s="111">
        <v>240</v>
      </c>
      <c r="D158" s="53">
        <v>3.15</v>
      </c>
      <c r="E158" s="53">
        <v>3.15</v>
      </c>
      <c r="F158" s="53">
        <v>6.75</v>
      </c>
      <c r="G158" s="53">
        <v>6.75</v>
      </c>
      <c r="H158" s="53">
        <v>21.9</v>
      </c>
      <c r="I158" s="53">
        <v>21.9</v>
      </c>
      <c r="J158" s="53">
        <v>163.5</v>
      </c>
      <c r="K158" s="53">
        <v>163.5</v>
      </c>
      <c r="L158" s="53">
        <v>18.149999999999999</v>
      </c>
      <c r="M158" s="53">
        <f t="shared" ref="M158" si="189">L158</f>
        <v>18.149999999999999</v>
      </c>
      <c r="N158" s="53">
        <v>0.14000000000000001</v>
      </c>
      <c r="O158" s="53">
        <f t="shared" ref="O158" si="190">N158</f>
        <v>0.14000000000000001</v>
      </c>
      <c r="P158" s="53">
        <v>0.11</v>
      </c>
      <c r="Q158" s="53">
        <f t="shared" ref="Q158" si="191">P158</f>
        <v>0.11</v>
      </c>
      <c r="R158" s="53">
        <v>25.5</v>
      </c>
      <c r="S158" s="53">
        <f t="shared" ref="S158" si="192">R158</f>
        <v>25.5</v>
      </c>
      <c r="T158" s="53">
        <v>36.979999999999997</v>
      </c>
      <c r="U158" s="53">
        <f t="shared" ref="U158" si="193">T158</f>
        <v>36.979999999999997</v>
      </c>
      <c r="V158" s="53">
        <v>86.6</v>
      </c>
      <c r="W158" s="53">
        <f t="shared" ref="W158" si="194">V158</f>
        <v>86.6</v>
      </c>
      <c r="X158" s="53">
        <v>27.75</v>
      </c>
      <c r="Y158" s="53">
        <f t="shared" ref="Y158" si="195">X158</f>
        <v>27.75</v>
      </c>
      <c r="Z158" s="53">
        <v>1.01</v>
      </c>
      <c r="AA158" s="53">
        <f t="shared" ref="AA158" si="196">Z158</f>
        <v>1.01</v>
      </c>
      <c r="AB158" s="53">
        <v>648.45000000000005</v>
      </c>
      <c r="AC158" s="53">
        <f t="shared" ref="AC158" si="197">AB158</f>
        <v>648.45000000000005</v>
      </c>
      <c r="AD158" s="52">
        <v>520</v>
      </c>
    </row>
    <row r="159" spans="1:30" x14ac:dyDescent="0.35">
      <c r="A159" s="54" t="str">
        <f>[1]Лист1!E189</f>
        <v xml:space="preserve">какао на молоке </v>
      </c>
      <c r="B159" s="52">
        <f>[1]Лист1!F189</f>
        <v>200</v>
      </c>
      <c r="C159" s="111">
        <f t="shared" ref="C159" si="198">B159</f>
        <v>200</v>
      </c>
      <c r="D159" s="55">
        <v>0.2</v>
      </c>
      <c r="E159" s="53">
        <v>0.2</v>
      </c>
      <c r="F159" s="55">
        <v>0</v>
      </c>
      <c r="G159" s="53">
        <v>0</v>
      </c>
      <c r="H159" s="55">
        <v>35.799999999999997</v>
      </c>
      <c r="I159" s="53">
        <v>35.799999999999997</v>
      </c>
      <c r="J159" s="55">
        <v>142</v>
      </c>
      <c r="K159" s="53">
        <v>142</v>
      </c>
      <c r="L159" s="53">
        <v>3.2</v>
      </c>
      <c r="M159" s="53">
        <v>3.2</v>
      </c>
      <c r="N159" s="53">
        <v>0.06</v>
      </c>
      <c r="O159" s="53">
        <v>0.06</v>
      </c>
      <c r="P159" s="53">
        <v>0</v>
      </c>
      <c r="Q159" s="53">
        <v>0</v>
      </c>
      <c r="R159" s="53">
        <v>0</v>
      </c>
      <c r="S159" s="53">
        <v>0</v>
      </c>
      <c r="T159" s="53">
        <v>14.22</v>
      </c>
      <c r="U159" s="53">
        <v>14.22</v>
      </c>
      <c r="V159" s="53">
        <v>2.14</v>
      </c>
      <c r="W159" s="53">
        <v>2.14</v>
      </c>
      <c r="X159" s="53">
        <v>4.1399999999999997</v>
      </c>
      <c r="Y159" s="53">
        <v>4.1399999999999997</v>
      </c>
      <c r="Z159" s="53">
        <v>0.48</v>
      </c>
      <c r="AA159" s="53">
        <v>0.48</v>
      </c>
      <c r="AB159" s="53">
        <v>0</v>
      </c>
      <c r="AC159" s="53">
        <v>0</v>
      </c>
      <c r="AD159" s="15">
        <v>631</v>
      </c>
    </row>
    <row r="160" spans="1:30" ht="66" customHeight="1" x14ac:dyDescent="0.35">
      <c r="A160" s="54" t="str">
        <f>[1]Лист1!E190</f>
        <v xml:space="preserve">батон </v>
      </c>
      <c r="B160" s="52">
        <f>[1]Лист1!F190</f>
        <v>40</v>
      </c>
      <c r="C160" s="52">
        <v>32.5</v>
      </c>
      <c r="D160" s="53">
        <v>2.5024999999999999</v>
      </c>
      <c r="E160" s="53">
        <v>2.5024999999999999</v>
      </c>
      <c r="F160" s="53">
        <v>0.45500000000000002</v>
      </c>
      <c r="G160" s="53">
        <v>0.45500000000000002</v>
      </c>
      <c r="H160" s="53">
        <v>12.2525</v>
      </c>
      <c r="I160" s="53">
        <v>12.2525</v>
      </c>
      <c r="J160" s="53">
        <v>65</v>
      </c>
      <c r="K160" s="53">
        <v>65</v>
      </c>
      <c r="L160" s="53">
        <v>0</v>
      </c>
      <c r="M160" s="53">
        <v>0</v>
      </c>
      <c r="N160" s="53">
        <v>0.03</v>
      </c>
      <c r="O160" s="53">
        <v>0.03</v>
      </c>
      <c r="P160" s="53">
        <v>0</v>
      </c>
      <c r="Q160" s="53">
        <v>0</v>
      </c>
      <c r="R160" s="53">
        <v>0</v>
      </c>
      <c r="S160" s="53">
        <v>0</v>
      </c>
      <c r="T160" s="53">
        <v>11.62</v>
      </c>
      <c r="U160" s="53">
        <v>11.62</v>
      </c>
      <c r="V160" s="53">
        <v>22.86</v>
      </c>
      <c r="W160" s="53">
        <v>22.86</v>
      </c>
      <c r="X160" s="53">
        <v>20.420000000000002</v>
      </c>
      <c r="Y160" s="53">
        <v>20.420000000000002</v>
      </c>
      <c r="Z160" s="53">
        <v>1.58</v>
      </c>
      <c r="AA160" s="53">
        <v>1.58</v>
      </c>
      <c r="AB160" s="53">
        <v>0</v>
      </c>
      <c r="AC160" s="53">
        <v>0</v>
      </c>
      <c r="AD160" s="52" t="s">
        <v>22</v>
      </c>
    </row>
    <row r="161" spans="1:30" x14ac:dyDescent="0.35">
      <c r="A161" s="54" t="str">
        <f>[1]Лист1!E191</f>
        <v xml:space="preserve">хлеб </v>
      </c>
      <c r="B161" s="52">
        <f>[1]Лист1!F191</f>
        <v>40</v>
      </c>
      <c r="C161" s="111">
        <v>18</v>
      </c>
      <c r="D161" s="53">
        <v>1.35</v>
      </c>
      <c r="E161" s="53">
        <v>1.35</v>
      </c>
      <c r="F161" s="53">
        <v>0.52</v>
      </c>
      <c r="G161" s="53">
        <v>0.52</v>
      </c>
      <c r="H161" s="53">
        <v>9.25</v>
      </c>
      <c r="I161" s="53">
        <v>9.25</v>
      </c>
      <c r="J161" s="53">
        <v>47.4</v>
      </c>
      <c r="K161" s="53">
        <v>47.4</v>
      </c>
      <c r="L161" s="53">
        <v>0</v>
      </c>
      <c r="M161" s="53">
        <f t="shared" ref="M161" si="199">L161</f>
        <v>0</v>
      </c>
      <c r="N161" s="53">
        <v>0.02</v>
      </c>
      <c r="O161" s="53">
        <f t="shared" ref="O161" si="200">N161</f>
        <v>0.02</v>
      </c>
      <c r="P161" s="53">
        <v>0</v>
      </c>
      <c r="Q161" s="53">
        <f t="shared" ref="Q161" si="201">P161</f>
        <v>0</v>
      </c>
      <c r="R161" s="53">
        <v>0</v>
      </c>
      <c r="S161" s="53">
        <f t="shared" ref="S161" si="202">R161</f>
        <v>0</v>
      </c>
      <c r="T161" s="53">
        <v>5.94</v>
      </c>
      <c r="U161" s="53">
        <f t="shared" ref="U161" si="203">T161</f>
        <v>5.94</v>
      </c>
      <c r="V161" s="53">
        <v>5.94</v>
      </c>
      <c r="W161" s="53">
        <f t="shared" ref="W161" si="204">V161</f>
        <v>5.94</v>
      </c>
      <c r="X161" s="53">
        <v>10.44</v>
      </c>
      <c r="Y161" s="53">
        <f t="shared" ref="Y161" si="205">X161</f>
        <v>10.44</v>
      </c>
      <c r="Z161" s="53">
        <v>0.8</v>
      </c>
      <c r="AA161" s="53">
        <f t="shared" ref="AA161" si="206">Z161</f>
        <v>0.8</v>
      </c>
      <c r="AB161" s="53">
        <v>0</v>
      </c>
      <c r="AC161" s="53">
        <f t="shared" ref="AC161" si="207">AB161</f>
        <v>0</v>
      </c>
      <c r="AD161" s="52" t="s">
        <v>22</v>
      </c>
    </row>
    <row r="162" spans="1:30" x14ac:dyDescent="0.35">
      <c r="A162" s="62" t="s">
        <v>23</v>
      </c>
      <c r="B162" s="52"/>
      <c r="C162" s="111"/>
      <c r="D162" s="53">
        <f>SUM(D155:D161)</f>
        <v>22.9725</v>
      </c>
      <c r="E162" s="53">
        <f t="shared" ref="E162:AC162" si="208">SUM(E155:E161)</f>
        <v>24.4925</v>
      </c>
      <c r="F162" s="53">
        <f t="shared" si="208"/>
        <v>23.954999999999995</v>
      </c>
      <c r="G162" s="53">
        <f t="shared" si="208"/>
        <v>25.094999999999995</v>
      </c>
      <c r="H162" s="53">
        <f t="shared" si="208"/>
        <v>111.01249999999999</v>
      </c>
      <c r="I162" s="53">
        <f t="shared" si="208"/>
        <v>115.01249999999999</v>
      </c>
      <c r="J162" s="53">
        <f t="shared" si="208"/>
        <v>758</v>
      </c>
      <c r="K162" s="53">
        <f t="shared" si="208"/>
        <v>790.6</v>
      </c>
      <c r="L162" s="53">
        <f t="shared" si="208"/>
        <v>56.12</v>
      </c>
      <c r="M162" s="53">
        <f t="shared" si="208"/>
        <v>62.782499999999992</v>
      </c>
      <c r="N162" s="53">
        <f t="shared" si="208"/>
        <v>0.70000000000000018</v>
      </c>
      <c r="O162" s="53">
        <f t="shared" si="208"/>
        <v>0.74500000000000011</v>
      </c>
      <c r="P162" s="53">
        <f t="shared" si="208"/>
        <v>0.24</v>
      </c>
      <c r="Q162" s="53">
        <f t="shared" si="208"/>
        <v>0.255</v>
      </c>
      <c r="R162" s="53">
        <f t="shared" si="208"/>
        <v>40.5</v>
      </c>
      <c r="S162" s="53">
        <f t="shared" si="208"/>
        <v>40.5</v>
      </c>
      <c r="T162" s="53">
        <f t="shared" si="208"/>
        <v>118.77000000000001</v>
      </c>
      <c r="U162" s="53">
        <f t="shared" si="208"/>
        <v>126.38499999999999</v>
      </c>
      <c r="V162" s="53">
        <f t="shared" si="208"/>
        <v>260.66999999999996</v>
      </c>
      <c r="W162" s="53">
        <f t="shared" si="208"/>
        <v>278.10499999999996</v>
      </c>
      <c r="X162" s="53">
        <f t="shared" si="208"/>
        <v>109.18</v>
      </c>
      <c r="Y162" s="53">
        <f t="shared" si="208"/>
        <v>116.24</v>
      </c>
      <c r="Z162" s="53">
        <f t="shared" si="208"/>
        <v>6.6000000000000005</v>
      </c>
      <c r="AA162" s="53">
        <f t="shared" si="208"/>
        <v>7.0049999999999999</v>
      </c>
      <c r="AB162" s="53">
        <f t="shared" si="208"/>
        <v>1126.48</v>
      </c>
      <c r="AC162" s="53">
        <f t="shared" si="208"/>
        <v>1221.0250000000001</v>
      </c>
      <c r="AD162" s="53"/>
    </row>
    <row r="163" spans="1:30" ht="27" x14ac:dyDescent="0.35">
      <c r="A163"/>
      <c r="B163"/>
      <c r="C163" s="121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 s="122"/>
    </row>
  </sheetData>
  <mergeCells count="296">
    <mergeCell ref="L4:P4"/>
    <mergeCell ref="L5:P5"/>
    <mergeCell ref="L6:P6"/>
    <mergeCell ref="L9:P9"/>
    <mergeCell ref="L10:P10"/>
    <mergeCell ref="L11:P11"/>
    <mergeCell ref="A83:A85"/>
    <mergeCell ref="B83:C83"/>
    <mergeCell ref="D83:E83"/>
    <mergeCell ref="F83:G83"/>
    <mergeCell ref="A125:A127"/>
    <mergeCell ref="B125:C125"/>
    <mergeCell ref="A96:A98"/>
    <mergeCell ref="B96:C96"/>
    <mergeCell ref="D96:E96"/>
    <mergeCell ref="F96:G96"/>
    <mergeCell ref="H96:I96"/>
    <mergeCell ref="A111:A113"/>
    <mergeCell ref="B111:C111"/>
    <mergeCell ref="D111:E111"/>
    <mergeCell ref="F111:G111"/>
    <mergeCell ref="H111:I111"/>
    <mergeCell ref="D125:E125"/>
    <mergeCell ref="F125:G125"/>
    <mergeCell ref="H125:I125"/>
    <mergeCell ref="V23:W23"/>
    <mergeCell ref="X23:Y23"/>
    <mergeCell ref="Z23:AA23"/>
    <mergeCell ref="AB23:AC23"/>
    <mergeCell ref="H83:I83"/>
    <mergeCell ref="J83:K83"/>
    <mergeCell ref="L83:S83"/>
    <mergeCell ref="A37:A39"/>
    <mergeCell ref="B37:C37"/>
    <mergeCell ref="D37:E37"/>
    <mergeCell ref="F37:G37"/>
    <mergeCell ref="H37:I37"/>
    <mergeCell ref="J37:K37"/>
    <mergeCell ref="A22:A24"/>
    <mergeCell ref="B22:C22"/>
    <mergeCell ref="D22:E22"/>
    <mergeCell ref="F22:G22"/>
    <mergeCell ref="H22:I22"/>
    <mergeCell ref="J22:K22"/>
    <mergeCell ref="L22:S22"/>
    <mergeCell ref="T22:AC22"/>
    <mergeCell ref="AD22:AD24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M23"/>
    <mergeCell ref="N23:O23"/>
    <mergeCell ref="P23:Q23"/>
    <mergeCell ref="R23:S23"/>
    <mergeCell ref="T23:U23"/>
    <mergeCell ref="AD37:AD39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M38"/>
    <mergeCell ref="N38:O38"/>
    <mergeCell ref="P38:Q38"/>
    <mergeCell ref="R38:S38"/>
    <mergeCell ref="T38:U38"/>
    <mergeCell ref="V38:W38"/>
    <mergeCell ref="X38:Y38"/>
    <mergeCell ref="Z38:AA38"/>
    <mergeCell ref="AB38:AC38"/>
    <mergeCell ref="L37:S37"/>
    <mergeCell ref="A53:A55"/>
    <mergeCell ref="B53:C53"/>
    <mergeCell ref="D53:E53"/>
    <mergeCell ref="F53:G53"/>
    <mergeCell ref="H53:I53"/>
    <mergeCell ref="J53:K53"/>
    <mergeCell ref="L53:S53"/>
    <mergeCell ref="T53:AC53"/>
    <mergeCell ref="T37:AC37"/>
    <mergeCell ref="V70:W70"/>
    <mergeCell ref="X70:Y70"/>
    <mergeCell ref="Z70:AA70"/>
    <mergeCell ref="AB70:AC70"/>
    <mergeCell ref="AD53:AD55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  <mergeCell ref="L54:M54"/>
    <mergeCell ref="N54:O54"/>
    <mergeCell ref="P54:Q54"/>
    <mergeCell ref="R54:S54"/>
    <mergeCell ref="T54:U54"/>
    <mergeCell ref="V54:W54"/>
    <mergeCell ref="X54:Y54"/>
    <mergeCell ref="Z54:AA54"/>
    <mergeCell ref="AB54:AC54"/>
    <mergeCell ref="A69:A71"/>
    <mergeCell ref="B69:C69"/>
    <mergeCell ref="D69:E69"/>
    <mergeCell ref="F69:G69"/>
    <mergeCell ref="H69:I69"/>
    <mergeCell ref="J69:K69"/>
    <mergeCell ref="L69:S69"/>
    <mergeCell ref="T69:AC69"/>
    <mergeCell ref="AD69:AD71"/>
    <mergeCell ref="B70:B71"/>
    <mergeCell ref="C70:C71"/>
    <mergeCell ref="D70:D71"/>
    <mergeCell ref="E70:E71"/>
    <mergeCell ref="F70:F71"/>
    <mergeCell ref="G70:G71"/>
    <mergeCell ref="H70:H71"/>
    <mergeCell ref="I70:I71"/>
    <mergeCell ref="J70:J71"/>
    <mergeCell ref="K70:K71"/>
    <mergeCell ref="L70:M70"/>
    <mergeCell ref="N70:O70"/>
    <mergeCell ref="P70:Q70"/>
    <mergeCell ref="R70:S70"/>
    <mergeCell ref="T70:U70"/>
    <mergeCell ref="T83:AC83"/>
    <mergeCell ref="AD83:AD85"/>
    <mergeCell ref="B84:B85"/>
    <mergeCell ref="C84:C85"/>
    <mergeCell ref="D84:D85"/>
    <mergeCell ref="E84:E85"/>
    <mergeCell ref="F84:F85"/>
    <mergeCell ref="G84:G85"/>
    <mergeCell ref="H84:H85"/>
    <mergeCell ref="I84:I85"/>
    <mergeCell ref="J84:J85"/>
    <mergeCell ref="K84:K85"/>
    <mergeCell ref="L84:M84"/>
    <mergeCell ref="N84:O84"/>
    <mergeCell ref="P84:Q84"/>
    <mergeCell ref="R84:S84"/>
    <mergeCell ref="T84:U84"/>
    <mergeCell ref="V84:W84"/>
    <mergeCell ref="X84:Y84"/>
    <mergeCell ref="Z84:AA84"/>
    <mergeCell ref="AB84:AC84"/>
    <mergeCell ref="T96:AC96"/>
    <mergeCell ref="AD96:AD98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K97:K98"/>
    <mergeCell ref="L97:M97"/>
    <mergeCell ref="N97:O97"/>
    <mergeCell ref="P97:Q97"/>
    <mergeCell ref="R97:S97"/>
    <mergeCell ref="T97:U97"/>
    <mergeCell ref="V97:W97"/>
    <mergeCell ref="X97:Y97"/>
    <mergeCell ref="Z97:AA97"/>
    <mergeCell ref="AB97:AC97"/>
    <mergeCell ref="J96:K96"/>
    <mergeCell ref="L96:S96"/>
    <mergeCell ref="AD111:AD113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J112:J113"/>
    <mergeCell ref="K112:K113"/>
    <mergeCell ref="L112:M112"/>
    <mergeCell ref="N112:O112"/>
    <mergeCell ref="P112:Q112"/>
    <mergeCell ref="R112:S112"/>
    <mergeCell ref="T112:U112"/>
    <mergeCell ref="V112:W112"/>
    <mergeCell ref="X112:Y112"/>
    <mergeCell ref="Z112:AA112"/>
    <mergeCell ref="AB112:AC112"/>
    <mergeCell ref="J111:K111"/>
    <mergeCell ref="L111:S111"/>
    <mergeCell ref="T111:AC111"/>
    <mergeCell ref="J125:K125"/>
    <mergeCell ref="L125:S125"/>
    <mergeCell ref="T125:AC125"/>
    <mergeCell ref="AD125:AD127"/>
    <mergeCell ref="B126:B127"/>
    <mergeCell ref="C126:C127"/>
    <mergeCell ref="D126:D127"/>
    <mergeCell ref="E126:E127"/>
    <mergeCell ref="F126:F127"/>
    <mergeCell ref="G126:G127"/>
    <mergeCell ref="H126:H127"/>
    <mergeCell ref="I126:I127"/>
    <mergeCell ref="J126:J127"/>
    <mergeCell ref="K126:K127"/>
    <mergeCell ref="L126:M126"/>
    <mergeCell ref="N126:O126"/>
    <mergeCell ref="P126:Q126"/>
    <mergeCell ref="R126:S126"/>
    <mergeCell ref="T126:U126"/>
    <mergeCell ref="V126:W126"/>
    <mergeCell ref="X126:Y126"/>
    <mergeCell ref="Z126:AA126"/>
    <mergeCell ref="AB126:AC126"/>
    <mergeCell ref="A138:A140"/>
    <mergeCell ref="B138:C138"/>
    <mergeCell ref="D138:E138"/>
    <mergeCell ref="F138:G138"/>
    <mergeCell ref="H138:I138"/>
    <mergeCell ref="J138:K138"/>
    <mergeCell ref="L138:S138"/>
    <mergeCell ref="T138:AC138"/>
    <mergeCell ref="AD138:AD140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J139:J140"/>
    <mergeCell ref="K139:K140"/>
    <mergeCell ref="L139:M139"/>
    <mergeCell ref="N139:O139"/>
    <mergeCell ref="P139:Q139"/>
    <mergeCell ref="R139:S139"/>
    <mergeCell ref="T139:U139"/>
    <mergeCell ref="L153:M153"/>
    <mergeCell ref="N153:O153"/>
    <mergeCell ref="P153:Q153"/>
    <mergeCell ref="R153:S153"/>
    <mergeCell ref="T153:U153"/>
    <mergeCell ref="V139:W139"/>
    <mergeCell ref="X139:Y139"/>
    <mergeCell ref="Z139:AA139"/>
    <mergeCell ref="AB139:AC139"/>
    <mergeCell ref="C153:C154"/>
    <mergeCell ref="D153:D154"/>
    <mergeCell ref="E153:E154"/>
    <mergeCell ref="F153:F154"/>
    <mergeCell ref="G153:G154"/>
    <mergeCell ref="H153:H154"/>
    <mergeCell ref="I153:I154"/>
    <mergeCell ref="J153:J154"/>
    <mergeCell ref="K153:K154"/>
    <mergeCell ref="V153:W153"/>
    <mergeCell ref="X153:Y153"/>
    <mergeCell ref="Z153:AA153"/>
    <mergeCell ref="AB153:AC153"/>
    <mergeCell ref="Z4:AD4"/>
    <mergeCell ref="Z5:AD5"/>
    <mergeCell ref="Z6:AD6"/>
    <mergeCell ref="Z9:AD9"/>
    <mergeCell ref="Z10:AD10"/>
    <mergeCell ref="Z11:AD11"/>
    <mergeCell ref="A13:AD13"/>
    <mergeCell ref="A14:AD14"/>
    <mergeCell ref="A15:AD15"/>
    <mergeCell ref="A16:AD16"/>
    <mergeCell ref="A152:A154"/>
    <mergeCell ref="B152:C152"/>
    <mergeCell ref="D152:E152"/>
    <mergeCell ref="F152:G152"/>
    <mergeCell ref="H152:I152"/>
    <mergeCell ref="J152:K152"/>
    <mergeCell ref="L152:S152"/>
    <mergeCell ref="T152:AC152"/>
    <mergeCell ref="AD152:AD154"/>
    <mergeCell ref="B153:B154"/>
  </mergeCells>
  <pageMargins left="0.70866141732283472" right="0.70866141732283472" top="0.74803149606299213" bottom="0.74803149606299213" header="0.31496062992125984" footer="0.31496062992125984"/>
  <pageSetup paperSize="9" scale="18" orientation="landscape" r:id="rId1"/>
  <rowBreaks count="9" manualBreakCount="9">
    <brk id="33" max="29" man="1"/>
    <brk id="48" max="29" man="1"/>
    <brk id="64" max="29" man="1"/>
    <brk id="79" max="29" man="1"/>
    <brk id="92" max="16383" man="1"/>
    <brk id="106" max="29" man="1"/>
    <brk id="121" max="29" man="1"/>
    <brk id="134" max="29" man="1"/>
    <brk id="1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Обеды 55</vt:lpstr>
      <vt:lpstr>20</vt:lpstr>
      <vt:lpstr>ОБеды 80 начальная школа , СВО</vt:lpstr>
      <vt:lpstr>'ОБеды 80 начальная школа , СВО'!Print_Area</vt:lpstr>
      <vt:lpstr>'20'!Область_печати</vt:lpstr>
      <vt:lpstr>'Обеды 55'!Область_печати</vt:lpstr>
      <vt:lpstr>'ОБеды 80 начальная школа , СВО'!Область_печати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 USER</cp:lastModifiedBy>
  <cp:lastPrinted>2022-10-03T08:45:59Z</cp:lastPrinted>
  <dcterms:created xsi:type="dcterms:W3CDTF">2021-08-11T09:39:10Z</dcterms:created>
  <dcterms:modified xsi:type="dcterms:W3CDTF">2024-02-21T14:10:03Z</dcterms:modified>
</cp:coreProperties>
</file>